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65" windowWidth="15480" windowHeight="7905" activeTab="2"/>
  </bookViews>
  <sheets>
    <sheet name="Heading Descriptions" sheetId="1" r:id="rId1"/>
    <sheet name="Lamps" sheetId="2" r:id="rId2"/>
    <sheet name="120 277 V Ballasts" sheetId="3" r:id="rId3"/>
    <sheet name="Dimming Ballasts" sheetId="4" r:id="rId4"/>
  </sheets>
  <definedNames>
    <definedName name="_xlnm._FilterDatabase" localSheetId="2" hidden="1">'120 277 V Ballasts'!$D$10:$G$569</definedName>
    <definedName name="_xlnm._FilterDatabase" localSheetId="3" hidden="1">'Dimming Ballasts'!$D$10:$H$85</definedName>
    <definedName name="_xlnm.Print_Area" localSheetId="2">'120 277 V Ballasts'!$A$1:$K$585</definedName>
    <definedName name="_xlnm.Print_Area" localSheetId="1">'Lamps'!$A$1:$L$170</definedName>
    <definedName name="_xlnm.Print_Titles" localSheetId="2">'120 277 V Ballasts'!$10:$10</definedName>
    <definedName name="_xlnm.Print_Titles" localSheetId="1">'Lamps'!$7:$9</definedName>
  </definedNames>
  <calcPr fullCalcOnLoad="1"/>
</workbook>
</file>

<file path=xl/sharedStrings.xml><?xml version="1.0" encoding="utf-8"?>
<sst xmlns="http://schemas.openxmlformats.org/spreadsheetml/2006/main" count="4289" uniqueCount="1237">
  <si>
    <r>
      <t xml:space="preserve">  </t>
    </r>
    <r>
      <rPr>
        <b/>
        <sz val="12"/>
        <rFont val="Arial"/>
        <family val="2"/>
      </rPr>
      <t xml:space="preserve">CEE High-Performance Commercial Lighting Systems Initiative </t>
    </r>
  </si>
  <si>
    <r>
      <t xml:space="preserve">              For a list of qualifying 347 V T8 ballasts, see:</t>
    </r>
    <r>
      <rPr>
        <b/>
        <sz val="10"/>
        <color indexed="8"/>
        <rFont val="Arial"/>
        <family val="2"/>
      </rPr>
      <t xml:space="preserve"> </t>
    </r>
  </si>
  <si>
    <t>www.cee1.org/com/com-lt/347-ballasts.xls</t>
  </si>
  <si>
    <t xml:space="preserve">           Click "Open." When "Connect to www.cee1.org" box opens, click on "Cancel" twice</t>
  </si>
  <si>
    <t>Manufacturer</t>
  </si>
  <si>
    <t>Model Number</t>
  </si>
  <si>
    <t>Voltage (V)</t>
  </si>
  <si>
    <t>Ballast Factor Range</t>
  </si>
  <si>
    <t>Input Watts (W)</t>
  </si>
  <si>
    <t>BEF³</t>
  </si>
  <si>
    <t>HP T8 Qualified Ballasts with 1 Lamp</t>
  </si>
  <si>
    <t>Optanium</t>
  </si>
  <si>
    <t>IOP-2S32-SC</t>
  </si>
  <si>
    <t xml:space="preserve">P        </t>
  </si>
  <si>
    <t>Normal</t>
  </si>
  <si>
    <t>1 Lamp Products</t>
  </si>
  <si>
    <t>IOP-1P32-SC</t>
  </si>
  <si>
    <t>I</t>
  </si>
  <si>
    <t>IOP-1P32-LW-SC</t>
  </si>
  <si>
    <t>Low</t>
  </si>
  <si>
    <t>IOP-2S32-LW-SC</t>
  </si>
  <si>
    <t>P</t>
  </si>
  <si>
    <t>General Electric</t>
  </si>
  <si>
    <t>GE Ultramax</t>
  </si>
  <si>
    <t>GE-132-MAX-N/Ultra</t>
  </si>
  <si>
    <t>GE-132-MAX-L/Ultra</t>
  </si>
  <si>
    <t>Howard Industries</t>
  </si>
  <si>
    <t>HEX Electronic</t>
  </si>
  <si>
    <t>E1/32IS-120HEX</t>
  </si>
  <si>
    <t>E1/32IS-277HEX</t>
  </si>
  <si>
    <t>Quicktronic</t>
  </si>
  <si>
    <t>31/30</t>
  </si>
  <si>
    <t>2.84/ 2.93</t>
  </si>
  <si>
    <t>Optistart</t>
  </si>
  <si>
    <t>E232SPR120-277L</t>
  </si>
  <si>
    <t>Universal Lighting Technologies</t>
  </si>
  <si>
    <t>F32 T8 </t>
  </si>
  <si>
    <t>B232PUNVHP-A</t>
  </si>
  <si>
    <t>B232IUNVEL-A</t>
  </si>
  <si>
    <t>B132PUNVHP-A</t>
  </si>
  <si>
    <t>B132IUNVHE-A</t>
  </si>
  <si>
    <t>B132IUNVEL-A</t>
  </si>
  <si>
    <t>HP T8 Qualified Ballasts with 2 Lamps</t>
  </si>
  <si>
    <t>IOP-2P32-HL-SC</t>
  </si>
  <si>
    <t>High</t>
  </si>
  <si>
    <t>74/72</t>
  </si>
  <si>
    <t>1.59/ 1.64</t>
  </si>
  <si>
    <t>2 Lamp Products</t>
  </si>
  <si>
    <t>IOP-2P32-SC @ 120V</t>
  </si>
  <si>
    <t>IOP-2P32-SC @ 277V</t>
  </si>
  <si>
    <t>IOP-2P32-LW-SC</t>
  </si>
  <si>
    <t>General Electric Company</t>
  </si>
  <si>
    <t>Ultramax</t>
  </si>
  <si>
    <t>GE-232-MAX-H/Ultra</t>
  </si>
  <si>
    <t>74 / 73</t>
  </si>
  <si>
    <t>Ultrastart</t>
  </si>
  <si>
    <t>1.53/ 1.55</t>
  </si>
  <si>
    <t>GE-232-MAX-N/Ultra</t>
  </si>
  <si>
    <t>GE-232-MAX-L/Ultra</t>
  </si>
  <si>
    <t>EP2/32IS/MV/MC/HE</t>
  </si>
  <si>
    <t>Micro Case</t>
  </si>
  <si>
    <t>HE Micro Case</t>
  </si>
  <si>
    <t>Small Case</t>
  </si>
  <si>
    <t>EPL2/32IS/MV/MC/HE</t>
  </si>
  <si>
    <t>EPH4/32IS/MV/SC</t>
  </si>
  <si>
    <t>.80/.81</t>
  </si>
  <si>
    <t>B332I277HE</t>
  </si>
  <si>
    <t>B332PUNVHP-A</t>
  </si>
  <si>
    <t>64 / 63</t>
  </si>
  <si>
    <t> 1.55/1.57</t>
  </si>
  <si>
    <t>B232IUNVHP-B</t>
  </si>
  <si>
    <t>B332I120HE</t>
  </si>
  <si>
    <t>B332I120L-A</t>
  </si>
  <si>
    <t>B332IUNVEL-A</t>
  </si>
  <si>
    <t>B232I277HE</t>
  </si>
  <si>
    <t>B232IUNVHE-A</t>
  </si>
  <si>
    <t>B332I277EL</t>
  </si>
  <si>
    <t>B332I120EL</t>
  </si>
  <si>
    <t>B232I120EL</t>
  </si>
  <si>
    <t>B232I2770EL</t>
  </si>
  <si>
    <t>HP T8 Qualified Ballasts with 3 Lamps</t>
  </si>
  <si>
    <t>IOP-3P32-HL-90C-SC</t>
  </si>
  <si>
    <t>110/107</t>
  </si>
  <si>
    <t>1.07/1.10</t>
  </si>
  <si>
    <t>3 Lamp Products</t>
  </si>
  <si>
    <t>IOP-3S32-SC</t>
  </si>
  <si>
    <t>IOP-3P32-SC @ 120V</t>
  </si>
  <si>
    <t>IOP-3P32-SC @ 277V</t>
  </si>
  <si>
    <t>IOP-3P32-LW-SC @ 120V</t>
  </si>
  <si>
    <t>IOP-3P32-LW-SC @ 277V</t>
  </si>
  <si>
    <t>IOP-3S32-LW-SC</t>
  </si>
  <si>
    <t>E3/32IS-277 HEX</t>
  </si>
  <si>
    <t>E3/32IS-120 HEX</t>
  </si>
  <si>
    <t>EP3/32IS/MV/SC/HE</t>
  </si>
  <si>
    <t>82/80</t>
  </si>
  <si>
    <t>1.06/1.09</t>
  </si>
  <si>
    <t>EL3/32IS-120 HEX</t>
  </si>
  <si>
    <t>EL3/32IS/MV/SC/HE</t>
  </si>
  <si>
    <t>EL3/32IS-277 HEX</t>
  </si>
  <si>
    <t>EP4/32IS/MV/SC/HE</t>
  </si>
  <si>
    <t>EPL4/32IS/MV/SC/HE</t>
  </si>
  <si>
    <t>80 / 79</t>
  </si>
  <si>
    <t>1.05/1.06</t>
  </si>
  <si>
    <t>EPL3/32IS/MV/SC/HE</t>
  </si>
  <si>
    <t>88 / 85</t>
  </si>
  <si>
    <t>1/1.04</t>
  </si>
  <si>
    <t>83 / 82</t>
  </si>
  <si>
    <t>1.06/1.07 </t>
  </si>
  <si>
    <t>E432PPR120-277</t>
  </si>
  <si>
    <t>E432PPR120-277L</t>
  </si>
  <si>
    <t>Gold Label</t>
  </si>
  <si>
    <t>E432PI120G11</t>
  </si>
  <si>
    <t>Technical Consumer Products, Inc.</t>
  </si>
  <si>
    <t>E432IS32277L</t>
  </si>
  <si>
    <t>E432IS32277U</t>
  </si>
  <si>
    <t>UT332120</t>
  </si>
  <si>
    <t>UT332120M</t>
  </si>
  <si>
    <t>UT332120MH</t>
  </si>
  <si>
    <t>B332I120RHH</t>
  </si>
  <si>
    <t>B332I277RHH</t>
  </si>
  <si>
    <t>B332I277RHU-A</t>
  </si>
  <si>
    <t>B432I277HEH</t>
  </si>
  <si>
    <t>B332IUNVHP-A</t>
  </si>
  <si>
    <t>B432I120HE</t>
  </si>
  <si>
    <t>B432I277HE</t>
  </si>
  <si>
    <t>B332IUNVHE-A</t>
  </si>
  <si>
    <t>83 / 81</t>
  </si>
  <si>
    <t> 1.05/1.07</t>
  </si>
  <si>
    <t>B432I120EL</t>
  </si>
  <si>
    <t>B432PUNVHP-A</t>
  </si>
  <si>
    <t>B432IUNVHP-A</t>
  </si>
  <si>
    <t>B432IUNVHE-A</t>
  </si>
  <si>
    <t>B432I277EL</t>
  </si>
  <si>
    <t>HP T8 Qualified Ballasts with 4 Lamps</t>
  </si>
  <si>
    <t>IOP-4P32-HL-90C-G</t>
  </si>
  <si>
    <t>148/144</t>
  </si>
  <si>
    <t>0.80/0.82</t>
  </si>
  <si>
    <t>4 Lamp Products</t>
  </si>
  <si>
    <t>IOP-4S32-SC</t>
  </si>
  <si>
    <t>IOP-4P32-SC @ 120V</t>
  </si>
  <si>
    <t>IOP-4P32-SC @ 277V</t>
  </si>
  <si>
    <t>IOP-4P32-LW-SC @120V</t>
  </si>
  <si>
    <t>IOP-4P32-LW-SC @277V</t>
  </si>
  <si>
    <t>Product Name</t>
  </si>
  <si>
    <t>Model Number or Description</t>
  </si>
  <si>
    <t>Ballast Factor</t>
  </si>
  <si>
    <t>DY 132 IS WV - HE</t>
  </si>
  <si>
    <t>DY 232 IS WV - HE</t>
  </si>
  <si>
    <t>DY 332 IS WV - HE</t>
  </si>
  <si>
    <t>DY 432 IS WV - HE</t>
  </si>
  <si>
    <t>120/277</t>
  </si>
  <si>
    <t>B232IUNVHEH-A</t>
  </si>
  <si>
    <t>B332IUNVHEH-A</t>
  </si>
  <si>
    <t>GE-232-120-PS-N</t>
  </si>
  <si>
    <t>GE-332-120-PS-N</t>
  </si>
  <si>
    <t>GE-432-120-PS-N</t>
  </si>
  <si>
    <t>GE-232-277-PS-N</t>
  </si>
  <si>
    <t>GE-332-277-PS-N</t>
  </si>
  <si>
    <t>GE-432-277-PS-N</t>
  </si>
  <si>
    <t>GE-232-MV-PS-H</t>
  </si>
  <si>
    <t>75 / 74</t>
  </si>
  <si>
    <t>GE-332-MV-PS-H</t>
  </si>
  <si>
    <t>Ultrasave Lighting Ltd</t>
  </si>
  <si>
    <t>UT432120L</t>
  </si>
  <si>
    <t>F32 T8</t>
  </si>
  <si>
    <t>B432IUNV-D</t>
  </si>
  <si>
    <t>B432I277RH-A</t>
  </si>
  <si>
    <t>B423I120HE</t>
  </si>
  <si>
    <t>B432I277L-A</t>
  </si>
  <si>
    <t>97/96</t>
  </si>
  <si>
    <r>
      <t>1</t>
    </r>
    <r>
      <rPr>
        <sz val="8"/>
        <rFont val="Arial"/>
        <family val="0"/>
      </rPr>
      <t xml:space="preserve"> CEE's specification uses the BALLAST EFFICACY FACTOR (BEF) as the true measure of efficiency. The input watt figure </t>
    </r>
  </si>
  <si>
    <t>Superior Life</t>
  </si>
  <si>
    <t xml:space="preserve">    calculations are based on a premium 4', 32W T8 reference lamp.</t>
  </si>
  <si>
    <r>
      <t>3</t>
    </r>
    <r>
      <rPr>
        <sz val="8"/>
        <rFont val="Arial"/>
        <family val="0"/>
      </rPr>
      <t xml:space="preserve"> BEF is calculated by multiplying the Ballast Factor by 100 and dividing by the input watts, except for Howard Industries and Standard Products, </t>
    </r>
  </si>
  <si>
    <t>GE-432-MV-N</t>
  </si>
  <si>
    <t>GE-432-MV-H</t>
  </si>
  <si>
    <t>GE-432-MV-L</t>
  </si>
  <si>
    <r>
      <t>QUALIFYING PRODUCTS</t>
    </r>
    <r>
      <rPr>
        <b/>
        <i/>
        <vertAlign val="superscript"/>
        <sz val="14"/>
        <rFont val="Arial"/>
        <family val="2"/>
      </rPr>
      <t>1</t>
    </r>
  </si>
  <si>
    <t>High-Performance 120 and 277V T8 Ballasts</t>
  </si>
  <si>
    <t>© 2007 Consortium for Energy Efficiency, Inc. All rights reserved.</t>
  </si>
  <si>
    <t>QUALIFYING PRODUCTS</t>
  </si>
  <si>
    <t>High-Performance 4’ T8 Lamps</t>
  </si>
  <si>
    <t>CEE High-Performance Commercial Lighting Systems Initiative</t>
  </si>
  <si>
    <t>Mfr</t>
  </si>
  <si>
    <t>Order Code</t>
  </si>
  <si>
    <t>Color Temp (K)</t>
  </si>
  <si>
    <r>
      <t>Rated Life (hrs)</t>
    </r>
    <r>
      <rPr>
        <b/>
        <vertAlign val="superscript"/>
        <sz val="11"/>
        <rFont val="Arial"/>
        <family val="2"/>
      </rPr>
      <t>1</t>
    </r>
  </si>
  <si>
    <t xml:space="preserve"> Initial Lumens</t>
  </si>
  <si>
    <t>Mean Lumens</t>
  </si>
  <si>
    <t>CRI</t>
  </si>
  <si>
    <t>Lumen Maintenance</t>
  </si>
  <si>
    <t xml:space="preserve">IS      </t>
  </si>
  <si>
    <t xml:space="preserve">RS/PRS  </t>
  </si>
  <si>
    <t>CRI Lighting</t>
  </si>
  <si>
    <t>N/A</t>
  </si>
  <si>
    <t>F32T8/830 XP</t>
  </si>
  <si>
    <t>F32T8/835 XP</t>
  </si>
  <si>
    <t>F32T8/841 XP</t>
  </si>
  <si>
    <t>F32T8/850 XP</t>
  </si>
  <si>
    <t>F32T8/865 XP</t>
  </si>
  <si>
    <t>Ecolux High Lumen</t>
  </si>
  <si>
    <t>F32T8/XL/SPX30/HL/ECO</t>
  </si>
  <si>
    <t>F32T8/XL/SPX35/HL/ECO</t>
  </si>
  <si>
    <t>F32T8/XL/SPX41/HL/ECO</t>
  </si>
  <si>
    <t>F32T8/830/HL/ECO</t>
  </si>
  <si>
    <t>F32T8/835/HL/ECO</t>
  </si>
  <si>
    <t>F32T8/841/HL/ECO</t>
  </si>
  <si>
    <t xml:space="preserve">T8 XL </t>
  </si>
  <si>
    <t>F32T8/835XL</t>
  </si>
  <si>
    <t>F32T8/841XL</t>
  </si>
  <si>
    <t>F32T8/850XL</t>
  </si>
  <si>
    <t>F32T8/865XL</t>
  </si>
  <si>
    <t>Alto Advantage</t>
  </si>
  <si>
    <t>F32T8/ADV830/ALTO</t>
  </si>
  <si>
    <t>F32T8/ADV835/ALTO</t>
  </si>
  <si>
    <t>F32T8/ADV841/ALTO</t>
  </si>
  <si>
    <t>13987-3</t>
  </si>
  <si>
    <t>13988-1</t>
  </si>
  <si>
    <t>13989-9</t>
  </si>
  <si>
    <t>13990-7</t>
  </si>
  <si>
    <t>F32T8/ADV850/ALTO</t>
  </si>
  <si>
    <t>SuperiorLife - HiLum</t>
  </si>
  <si>
    <t>E2/32IS-120HEX</t>
  </si>
  <si>
    <t>E2/32IS-277HEX</t>
  </si>
  <si>
    <t>EP2/32IS/MV/SC/HE</t>
  </si>
  <si>
    <t>54/53</t>
  </si>
  <si>
    <t>EL2/32IS-277HEX</t>
  </si>
  <si>
    <t>EPL2/32IS/MV/SC/HE</t>
  </si>
  <si>
    <t>Maxlite</t>
  </si>
  <si>
    <t>High Efficiency Ballast</t>
  </si>
  <si>
    <t>SKEU322HEL</t>
  </si>
  <si>
    <t>47 / 46</t>
  </si>
  <si>
    <t>1.51/ 1.54</t>
  </si>
  <si>
    <t>Technical  Consumer Products, Inc.</t>
  </si>
  <si>
    <t>E32</t>
  </si>
  <si>
    <t>E32IS32120H</t>
  </si>
  <si>
    <t>E32IS32277H</t>
  </si>
  <si>
    <t>E432</t>
  </si>
  <si>
    <t>E432IS32120N</t>
  </si>
  <si>
    <t>E432IS32277N</t>
  </si>
  <si>
    <t>E432IS32120L</t>
  </si>
  <si>
    <t>E432IS32120U</t>
  </si>
  <si>
    <t>Ultrasave Lighting Ltd.</t>
  </si>
  <si>
    <t>n/a</t>
  </si>
  <si>
    <t>UT232120MH</t>
  </si>
  <si>
    <t> F32 T8 Ultim8</t>
  </si>
  <si>
    <t>F32T8/841/HL</t>
  </si>
  <si>
    <t>31032865HL</t>
  </si>
  <si>
    <t>F32T8/865/HL</t>
  </si>
  <si>
    <t>SLI Lighting</t>
  </si>
  <si>
    <t>Terra-Lux High Lumen</t>
  </si>
  <si>
    <t>F32T8/HL/835</t>
  </si>
  <si>
    <t>F32T8/HL/841</t>
  </si>
  <si>
    <t>F32T8/HL/850</t>
  </si>
  <si>
    <t>USHIO America, Inc.</t>
  </si>
  <si>
    <t>ULTRA 8 High Lumen</t>
  </si>
  <si>
    <t>Westinghouse Lighting Corporation</t>
  </si>
  <si>
    <t>XL</t>
  </si>
  <si>
    <t>F32T8/830/XL/ECOMAX</t>
  </si>
  <si>
    <t>F32T8/835/XL/ECOMAX</t>
  </si>
  <si>
    <t>F32T8/841/XL/ECOMAX</t>
  </si>
  <si>
    <r>
      <t xml:space="preserve">1 </t>
    </r>
    <r>
      <rPr>
        <sz val="9"/>
        <rFont val="Arial"/>
        <family val="2"/>
      </rPr>
      <t>Life based on 3-hr. duty cycle</t>
    </r>
  </si>
  <si>
    <t>Octron XPS</t>
  </si>
  <si>
    <t>F32T8/HL/830</t>
  </si>
  <si>
    <t>Ballastar</t>
  </si>
  <si>
    <t>57/56</t>
  </si>
  <si>
    <t>B232PUS50-A</t>
  </si>
  <si>
    <t>GE-332-MAX-H/Ultra</t>
  </si>
  <si>
    <t>1.04/1.06</t>
  </si>
  <si>
    <t>GE-332-MAX-N/Ultra</t>
  </si>
  <si>
    <t>82 / 80</t>
  </si>
  <si>
    <t>1.06/1.09 </t>
  </si>
  <si>
    <t>GE-332-MAX-L/Ultra</t>
  </si>
  <si>
    <t>GE-232-MAX-H-42T</t>
  </si>
  <si>
    <t>GE-232-MVPS-N</t>
  </si>
  <si>
    <t>GE-232-MVPS-L</t>
  </si>
  <si>
    <t>GE-332-MAX-N+</t>
  </si>
  <si>
    <t>GE-332-MAX-N-42T</t>
  </si>
  <si>
    <t>GE-332-MAX-L-42T</t>
  </si>
  <si>
    <t>GE-332-MAX-H-42T</t>
  </si>
  <si>
    <t>GE-332-MVPS-N</t>
  </si>
  <si>
    <t>GE-332-MVPS-L</t>
  </si>
  <si>
    <t>GE-432-MAX-N+</t>
  </si>
  <si>
    <t>GE-432-MAX-N-42T</t>
  </si>
  <si>
    <t>GE-432-MAX-L-42T</t>
  </si>
  <si>
    <t>GE-432-MAX-H-42T</t>
  </si>
  <si>
    <t>GE-432-MVPS-N</t>
  </si>
  <si>
    <t>GE-432-MVPS-L</t>
  </si>
  <si>
    <t>GE-432-MVPS-H</t>
  </si>
  <si>
    <t>1.57/1.60</t>
  </si>
  <si>
    <t>90/89</t>
  </si>
  <si>
    <t>1.07/1.08</t>
  </si>
  <si>
    <t>QHE1x32T8/UNV ISH-SC</t>
  </si>
  <si>
    <t>Hygrade (also NARVA, Hygrade/Narva, and TriPhase)</t>
  </si>
  <si>
    <t>Dynamic Ballast</t>
  </si>
  <si>
    <t>144/141</t>
  </si>
  <si>
    <t>QHE4x32T8/UNV ISH</t>
  </si>
  <si>
    <t>Kumho Electric USA</t>
  </si>
  <si>
    <t xml:space="preserve">F32T8/830 </t>
  </si>
  <si>
    <t>&gt;81</t>
  </si>
  <si>
    <t xml:space="preserve">F32T8/835 </t>
  </si>
  <si>
    <t xml:space="preserve">F32T8/841 </t>
  </si>
  <si>
    <t xml:space="preserve">F32T8/850 </t>
  </si>
  <si>
    <t xml:space="preserve">F32T8/865 </t>
  </si>
  <si>
    <t>Anti-Striation</t>
  </si>
  <si>
    <t>SKEU322AS</t>
  </si>
  <si>
    <t>SKEU324AS</t>
  </si>
  <si>
    <t>Fulham</t>
  </si>
  <si>
    <t>Workhorse</t>
  </si>
  <si>
    <t>WHSG4-UNV-T8-IS</t>
  </si>
  <si>
    <t>WHCG4-277-T8-IS</t>
  </si>
  <si>
    <t>WHCG4-120-T8-IS</t>
  </si>
  <si>
    <t>F32T8/Triten50/ULTRA/ENV</t>
  </si>
  <si>
    <t xml:space="preserve">DESCRIPTION OF COLUMN HEADINGS FOR CEE </t>
  </si>
  <si>
    <t>Column Heading</t>
  </si>
  <si>
    <t>Description</t>
  </si>
  <si>
    <t>IOP-4S32-LW-SC</t>
  </si>
  <si>
    <t>GE-432-MAX-H/Ultra</t>
  </si>
  <si>
    <t>GE-432-MAX-N/Ultra</t>
  </si>
  <si>
    <t>0.8/0.81</t>
  </si>
  <si>
    <t>GE-432-MAX-L/Ultra</t>
  </si>
  <si>
    <t>0.79/0.80</t>
  </si>
  <si>
    <t>109/107</t>
  </si>
  <si>
    <t>0.80/0.81</t>
  </si>
  <si>
    <t>E4/32IS-120HEX</t>
  </si>
  <si>
    <t>E4/32IS/-277HEX</t>
  </si>
  <si>
    <t> 0.79</t>
  </si>
  <si>
    <t>95 / 94</t>
  </si>
  <si>
    <t>SKEU324HE</t>
  </si>
  <si>
    <t>SKEU324HEL</t>
  </si>
  <si>
    <t>0.81/0.82 </t>
  </si>
  <si>
    <t>Operating hours that a lamp lasts at 3 hours duty cycle depending upon the type of Ballast.</t>
  </si>
  <si>
    <t>IS</t>
  </si>
  <si>
    <t>Instant Start Ballast</t>
  </si>
  <si>
    <t>RS/PRS</t>
  </si>
  <si>
    <t>Rapid Start or Programmed-Rapid Start</t>
  </si>
  <si>
    <t>Initial Lumens</t>
  </si>
  <si>
    <r>
      <t>Amount of luminous flux emitted by a lamp after 100 hours of operation at 25</t>
    </r>
    <r>
      <rPr>
        <sz val="10"/>
        <color indexed="8"/>
        <rFont val="Symbol"/>
        <family val="1"/>
      </rPr>
      <t>°</t>
    </r>
    <r>
      <rPr>
        <sz val="10"/>
        <color indexed="8"/>
        <rFont val="Verdana"/>
        <family val="2"/>
      </rPr>
      <t>C.</t>
    </r>
  </si>
  <si>
    <t>Amount of luminous flux emitted by a lamp at 40% of the rated lamp life.</t>
  </si>
  <si>
    <t>Color Rendering Index. The effect that the spectral characteristic of the light emitted by the lamp has on the color appearance of the objects illuminated by the lamp.</t>
  </si>
  <si>
    <t>Ratio of mean lumens to initial lumens.</t>
  </si>
  <si>
    <t xml:space="preserve">which provide the information in their catalog. </t>
  </si>
  <si>
    <r>
      <t xml:space="preserve">CONSORTIUM FOR ENERGY EFFICIENCY          </t>
    </r>
    <r>
      <rPr>
        <i/>
        <sz val="9"/>
        <rFont val="Arial"/>
        <family val="2"/>
      </rPr>
      <t>www.cee1.org</t>
    </r>
    <r>
      <rPr>
        <sz val="9"/>
        <rFont val="Arial"/>
        <family val="2"/>
      </rPr>
      <t xml:space="preserve">           617-589-3949</t>
    </r>
  </si>
  <si>
    <t xml:space="preserve">Reported ANSI rated watts for ballast. </t>
  </si>
  <si>
    <t>BEF</t>
  </si>
  <si>
    <t>Ballast Efficacy Factor. This is a calculated value with the exception of Howard Industries, who provides this value in their catalogue.</t>
  </si>
  <si>
    <t>Ballast Start Type</t>
  </si>
  <si>
    <t>Ballast starting circuitry identified as Instant (I), Rapid (R) or Programmed-Rapid (P).</t>
  </si>
  <si>
    <t xml:space="preserve">Ratio of lamp lumens produced when lamp(s) operated by a given ballast to the lamp lumens produced when the lamp(s) operated on a reference ballast. </t>
  </si>
  <si>
    <r>
      <t>Ballast Factor Range</t>
    </r>
    <r>
      <rPr>
        <sz val="9"/>
        <color indexed="8"/>
        <rFont val="Verdana"/>
        <family val="2"/>
      </rPr>
      <t xml:space="preserve"> </t>
    </r>
  </si>
  <si>
    <r>
      <t xml:space="preserve">Ballast factor range of low, normal or high based upon </t>
    </r>
    <r>
      <rPr>
        <sz val="10"/>
        <rFont val="Verdana"/>
        <family val="0"/>
      </rPr>
      <t>CEE specification</t>
    </r>
    <r>
      <rPr>
        <sz val="10"/>
        <color indexed="8"/>
        <rFont val="Verdana"/>
        <family val="2"/>
      </rPr>
      <t>.</t>
    </r>
  </si>
  <si>
    <t>B232I120HE</t>
  </si>
  <si>
    <t>Premium T8</t>
  </si>
  <si>
    <t>F32T8/830</t>
  </si>
  <si>
    <t>F32T8/835</t>
  </si>
  <si>
    <t>F32T8/841</t>
  </si>
  <si>
    <t>F32T8/850</t>
  </si>
  <si>
    <t>ProLume</t>
  </si>
  <si>
    <t>F32T8/850/ECO</t>
  </si>
  <si>
    <t>F32T8/865/ECO</t>
  </si>
  <si>
    <t>IOP-1P32-HL-SC</t>
  </si>
  <si>
    <t>IOP-1S32-LW-SC</t>
  </si>
  <si>
    <t>Centium</t>
  </si>
  <si>
    <t>ICN-3P32-LW-SC</t>
  </si>
  <si>
    <t>ICN-4P32-LW-SC</t>
  </si>
  <si>
    <t>Standard</t>
  </si>
  <si>
    <t>REL-2P32-HL-SC</t>
  </si>
  <si>
    <t>VEL-2P32-HL-SC</t>
  </si>
  <si>
    <t>Axis Technologies</t>
  </si>
  <si>
    <t>DDH</t>
  </si>
  <si>
    <t>AX232B</t>
  </si>
  <si>
    <t>64/66</t>
  </si>
  <si>
    <t>91613-HL</t>
  </si>
  <si>
    <t>F32T8/850 Hi Lumen</t>
  </si>
  <si>
    <t>91607-HL</t>
  </si>
  <si>
    <t>F32T8/841 Hi Lumen</t>
  </si>
  <si>
    <t>91601-HL</t>
  </si>
  <si>
    <t>F32T8/835 Hi Lumen</t>
  </si>
  <si>
    <t>91603-HL</t>
  </si>
  <si>
    <t>F32T8/830 Hi Lumen</t>
  </si>
  <si>
    <t>Triten 50 Ultra</t>
  </si>
  <si>
    <t>TCP High Lumen</t>
  </si>
  <si>
    <t>31032850HL</t>
  </si>
  <si>
    <t>F32T8/850/HL</t>
  </si>
  <si>
    <t>31032830HL</t>
  </si>
  <si>
    <t>F32T8/830/HL</t>
  </si>
  <si>
    <t>31032835HL</t>
  </si>
  <si>
    <t>F32T8/835/HL</t>
  </si>
  <si>
    <t>31032841HL</t>
  </si>
  <si>
    <t>B232PUNVDRH-A</t>
  </si>
  <si>
    <t>1.59/1.64</t>
  </si>
  <si>
    <t>SLI</t>
  </si>
  <si>
    <t>E2-32-I-UV-H</t>
  </si>
  <si>
    <t>1.18/1.2</t>
  </si>
  <si>
    <t>73/74</t>
  </si>
  <si>
    <t>E3-32-I-UV-L</t>
  </si>
  <si>
    <t>E3-32-I-UV-H</t>
  </si>
  <si>
    <t>E4-32-I-UV-L</t>
  </si>
  <si>
    <t>95/96</t>
  </si>
  <si>
    <t>E4-32-I-UV-H</t>
  </si>
  <si>
    <t>140/134</t>
  </si>
  <si>
    <t>.86/.90</t>
  </si>
  <si>
    <t>GE-232-MV-H</t>
  </si>
  <si>
    <t>E232PI120G01</t>
  </si>
  <si>
    <t>E332PI120G01</t>
  </si>
  <si>
    <t>E232PI120L</t>
  </si>
  <si>
    <t>E332PI120L</t>
  </si>
  <si>
    <t>E41732PIS-120-L-GLB</t>
  </si>
  <si>
    <t>E332PI120L/BULK</t>
  </si>
  <si>
    <t>E432PI120L/BULK</t>
  </si>
  <si>
    <t>E232PI120G01/BULK</t>
  </si>
  <si>
    <t>E432PI120G11/BULK</t>
  </si>
  <si>
    <t>Earthcare</t>
  </si>
  <si>
    <t>F29T8/830/EC-HL</t>
  </si>
  <si>
    <t>F29T8/835/EC-HL</t>
  </si>
  <si>
    <t>F29T8/841/EC-HL</t>
  </si>
  <si>
    <t>F29T8/850/EC-HL</t>
  </si>
  <si>
    <t>American Ballast</t>
  </si>
  <si>
    <t>AB1-32-IP-UNV-HE</t>
  </si>
  <si>
    <t>AB2-32-IP-UNV-HE</t>
  </si>
  <si>
    <t>AB3-32-IP-UNV-HE</t>
  </si>
  <si>
    <t>AB4-32-IP-UNV-HE</t>
  </si>
  <si>
    <t>Proline</t>
  </si>
  <si>
    <t>High Lumen</t>
  </si>
  <si>
    <t>High Efficiency</t>
  </si>
  <si>
    <t>55 / 54</t>
  </si>
  <si>
    <t> 1.58/1.61</t>
  </si>
  <si>
    <t>74/73</t>
  </si>
  <si>
    <t>1.59/1.61</t>
  </si>
  <si>
    <t>109/106</t>
  </si>
  <si>
    <t>1.54/1.57</t>
  </si>
  <si>
    <t>111/108</t>
  </si>
  <si>
    <t> 1.04/1.05</t>
  </si>
  <si>
    <t>GE-232-MAX-N+</t>
  </si>
  <si>
    <t>GE-232-MAX-L-42T</t>
  </si>
  <si>
    <t>QHE 2X32T8/UNV ISN-SC</t>
  </si>
  <si>
    <t>QHE 2X32T8/UNV ISL-SC</t>
  </si>
  <si>
    <t>QTP 2X32T8/UNV PSX-TC</t>
  </si>
  <si>
    <t>QHE 3X32T8/UNV ISN-SC</t>
  </si>
  <si>
    <t>QHE 4X32T8/UNV ISN-SC</t>
  </si>
  <si>
    <t>QHE 3X32T8/UNV ISH-SC</t>
  </si>
  <si>
    <t>QTP 3X32T8/UNV PSX-SC</t>
  </si>
  <si>
    <t>QHE 3X32T8/UNV ISL-SC</t>
  </si>
  <si>
    <t>QHE 4X32T8/UNV ISL-SC</t>
  </si>
  <si>
    <t>QTP 4X32T8/UNV PSN-SC</t>
  </si>
  <si>
    <t>QTP 4X32T8/UNV PSX-SC</t>
  </si>
  <si>
    <t>85/83</t>
  </si>
  <si>
    <t>1.02/1.05</t>
  </si>
  <si>
    <t>B332PUNVDRH-E</t>
  </si>
  <si>
    <t>115/111</t>
  </si>
  <si>
    <t>1.00/1.04</t>
  </si>
  <si>
    <t>B432PUNVDR-E</t>
  </si>
  <si>
    <t>116/112</t>
  </si>
  <si>
    <t>0.76/0.79</t>
  </si>
  <si>
    <t>IWI Lighting</t>
  </si>
  <si>
    <t>IntegraLight</t>
  </si>
  <si>
    <t>60855IL</t>
  </si>
  <si>
    <t>F32T8IntegraLight</t>
  </si>
  <si>
    <t>F32T8/865</t>
  </si>
  <si>
    <t>F32T8/VITA-BRITE</t>
  </si>
  <si>
    <t>LITETRONICS, INT.</t>
  </si>
  <si>
    <t>Color Brite T8</t>
  </si>
  <si>
    <t>L-359</t>
  </si>
  <si>
    <t>F32T8 CB50</t>
  </si>
  <si>
    <t>SR132120</t>
  </si>
  <si>
    <t>SR132277</t>
  </si>
  <si>
    <t>SR232120</t>
  </si>
  <si>
    <t>SR232277</t>
  </si>
  <si>
    <t xml:space="preserve">UT432120 </t>
  </si>
  <si>
    <t>UT432120M</t>
  </si>
  <si>
    <t>ENERGY-LITE</t>
  </si>
  <si>
    <t>L-334</t>
  </si>
  <si>
    <t>L-335</t>
  </si>
  <si>
    <t>L-336</t>
  </si>
  <si>
    <t>L-337</t>
  </si>
  <si>
    <t>F32 T8 830</t>
  </si>
  <si>
    <t>F32 T8 835</t>
  </si>
  <si>
    <t>F32 T8 841</t>
  </si>
  <si>
    <t>F32 T8 850</t>
  </si>
  <si>
    <t>Sunpark Electronics Corp.</t>
  </si>
  <si>
    <t>HiLumen</t>
  </si>
  <si>
    <t>U-2/32IS</t>
  </si>
  <si>
    <t>U-2/32IS HBF</t>
  </si>
  <si>
    <t>By clicking on this field, the user will be directed to the manufacturer Web site and on-line catalogue.</t>
  </si>
  <si>
    <t>Product Name, Order Code, Model Number</t>
  </si>
  <si>
    <t>Information provided from manufacturers on product including ordering codes.</t>
  </si>
  <si>
    <t>LAMP</t>
  </si>
  <si>
    <t>Color Temperature</t>
  </si>
  <si>
    <t>The perceived “whiteness” of the light source in Kelvin.</t>
  </si>
  <si>
    <t>Rated Life</t>
  </si>
  <si>
    <t>IOPA-2P32-LW-SC</t>
  </si>
  <si>
    <t>IOPA-4P32-SC</t>
  </si>
  <si>
    <t>IOPA-4P32-LW-SC</t>
  </si>
  <si>
    <t>yes</t>
  </si>
  <si>
    <t>no</t>
  </si>
  <si>
    <t>QTP1X32T8/UNVDIM-TC</t>
  </si>
  <si>
    <t>PD</t>
  </si>
  <si>
    <t>QTP2X32T8/UNV DIM TC</t>
  </si>
  <si>
    <t>60/58</t>
  </si>
  <si>
    <t>1.47/1.52</t>
  </si>
  <si>
    <t>55/54</t>
  </si>
  <si>
    <t>1.60/1.63</t>
  </si>
  <si>
    <t>QTP3X32T8/UNVDIM-TC</t>
  </si>
  <si>
    <t>1.01/1.05</t>
  </si>
  <si>
    <t>87/84</t>
  </si>
  <si>
    <t>QHELS3X32T8/UNVPSN-SC</t>
  </si>
  <si>
    <t>QHE 3X32T8/UNV ISL-SC1</t>
  </si>
  <si>
    <t>QHE 3X32T8/UNVISN-SC1</t>
  </si>
  <si>
    <t>ID</t>
  </si>
  <si>
    <t>83/82</t>
  </si>
  <si>
    <t>QTP4X32T8/UNV DIM-TC</t>
  </si>
  <si>
    <t>114/110</t>
  </si>
  <si>
    <t>.77/.80</t>
  </si>
  <si>
    <r>
      <t xml:space="preserve">2 </t>
    </r>
    <r>
      <rPr>
        <sz val="8"/>
        <rFont val="Arial"/>
        <family val="0"/>
      </rPr>
      <t>“P” signifies programmed start, “I” signifies instant start, "D" signifies dimming capabilities</t>
    </r>
  </si>
  <si>
    <t>Ballast Type ²</t>
  </si>
  <si>
    <t>IOPA-1P32-SC</t>
  </si>
  <si>
    <t>IOPA-1P32 LW-SC</t>
  </si>
  <si>
    <t>HE High Efficiency</t>
  </si>
  <si>
    <t>1.61/1.64</t>
  </si>
  <si>
    <t>EPH2/32IS/MV/SC/HE</t>
  </si>
  <si>
    <t>73/72</t>
  </si>
  <si>
    <t>1.56/1.58</t>
  </si>
  <si>
    <t>EPH3/32IS/MV/SC/HE</t>
  </si>
  <si>
    <t>1.05/1.07</t>
  </si>
  <si>
    <t>BALLAST</t>
  </si>
  <si>
    <t>Voltage</t>
  </si>
  <si>
    <t>Operating voltage for ballasts. Multiple voltage ballasts (also referred to as Universal Voltage) designated with two voltage values.</t>
  </si>
  <si>
    <t>Input Watts</t>
  </si>
  <si>
    <r>
      <t xml:space="preserve">4  </t>
    </r>
    <r>
      <rPr>
        <sz val="8"/>
        <rFont val="Arial"/>
        <family val="0"/>
      </rPr>
      <t xml:space="preserve">NEMA Premium® is a trademark of the National Electrical Manufacturers Association.  It is an identifiable certification mark for manufacturers to use </t>
    </r>
  </si>
  <si>
    <t>manufacturers that enroll in the NEMA Premium® program and sign a Memorandum of Understanding and Licensing agreement with NEMA.</t>
  </si>
  <si>
    <t>F32T8/850/HL/ECO</t>
  </si>
  <si>
    <t>Espen Technology, Inc.</t>
  </si>
  <si>
    <t>Apollo</t>
  </si>
  <si>
    <t>Elite</t>
  </si>
  <si>
    <t>VE332120HIP</t>
  </si>
  <si>
    <t>VE332120HIPH</t>
  </si>
  <si>
    <t>VE332MVHIPH</t>
  </si>
  <si>
    <t>1.08/1.10</t>
  </si>
  <si>
    <t>VE432MVHIPL</t>
  </si>
  <si>
    <t>98/96</t>
  </si>
  <si>
    <t>High-Performance 120 and 277V T8 Dimming Ballasts</t>
  </si>
  <si>
    <t>B232PU104S50-A</t>
  </si>
  <si>
    <t>Triad</t>
  </si>
  <si>
    <t>B232IUNV104-A</t>
  </si>
  <si>
    <t>1 Lamp</t>
  </si>
  <si>
    <t>2 Lamp</t>
  </si>
  <si>
    <t>3 Lamp</t>
  </si>
  <si>
    <t>4 Lamp</t>
  </si>
  <si>
    <t>Robertson Worldwide</t>
  </si>
  <si>
    <t>Sterling Series</t>
  </si>
  <si>
    <t>ISL132T8HEMVL</t>
  </si>
  <si>
    <t>ISL232T8HEMVL</t>
  </si>
  <si>
    <t>48/47</t>
  </si>
  <si>
    <t>1.60/1.64</t>
  </si>
  <si>
    <t>ISL332T8HEMVL</t>
  </si>
  <si>
    <t xml:space="preserve">I </t>
  </si>
  <si>
    <t>ISL432T8HEMVL</t>
  </si>
  <si>
    <t>95/94</t>
  </si>
  <si>
    <t>0.81/0.82</t>
  </si>
  <si>
    <t>ISL232T8HEMV</t>
  </si>
  <si>
    <t>1.55/1.5</t>
  </si>
  <si>
    <t>DemandFlex</t>
  </si>
  <si>
    <t>B232PUNVDR-A</t>
  </si>
  <si>
    <t>56/55</t>
  </si>
  <si>
    <t>29/30</t>
  </si>
  <si>
    <t>3.03/2.93</t>
  </si>
  <si>
    <t>1.57/1.6</t>
  </si>
  <si>
    <t>Super Eco Products, LLC</t>
  </si>
  <si>
    <t>Super Eco T-8 Plus</t>
  </si>
  <si>
    <t>F32T8/830/SuperEco</t>
  </si>
  <si>
    <t>F32T8/840/SuperEco</t>
  </si>
  <si>
    <t>F32T8/850/SuperEco</t>
  </si>
  <si>
    <t>Halco Lighting Technologies</t>
  </si>
  <si>
    <t>F32T8/830/ECO/HL</t>
  </si>
  <si>
    <t>F32T8/865/ECO/IC</t>
  </si>
  <si>
    <t>F32T8/850/ECO/IC</t>
  </si>
  <si>
    <t>F32T8/835/ECO/HL</t>
  </si>
  <si>
    <t>F32T8/841/ECO/HL</t>
  </si>
  <si>
    <t>F32T8/850/ECO/HL</t>
  </si>
  <si>
    <t>Radiant Lamp Company</t>
  </si>
  <si>
    <t>ISL332T8HEMV</t>
  </si>
  <si>
    <t>83/81</t>
  </si>
  <si>
    <t>ISL432T8HEMV</t>
  </si>
  <si>
    <t>110/108</t>
  </si>
  <si>
    <t>B432IUNVEL-A</t>
  </si>
  <si>
    <t>VE232MVHIPE</t>
  </si>
  <si>
    <t>1.62/1.65</t>
  </si>
  <si>
    <t>VE232MVHIPHE</t>
  </si>
  <si>
    <t>76/75</t>
  </si>
  <si>
    <t>1.57/1.59</t>
  </si>
  <si>
    <t>VE232MVHIPLE</t>
  </si>
  <si>
    <t>VE332MVHIPE</t>
  </si>
  <si>
    <t>84/83</t>
  </si>
  <si>
    <t>VE332MVHIPHE</t>
  </si>
  <si>
    <t>VE332MVHIPLE</t>
  </si>
  <si>
    <t>1.06/1.08</t>
  </si>
  <si>
    <t>VE432MVHIPE</t>
  </si>
  <si>
    <t>VE432MVHIPHE</t>
  </si>
  <si>
    <t>F32T8/850/HL/ECO/IC</t>
  </si>
  <si>
    <t>145/144</t>
  </si>
  <si>
    <t>VE432MVHIPLE</t>
  </si>
  <si>
    <t>Keystone Technologies</t>
  </si>
  <si>
    <t>KTEB-332EBF-UV-TP-PIC</t>
  </si>
  <si>
    <t>KTEB-432EBF-UV-TP-PIC</t>
  </si>
  <si>
    <t>KTEB-332HBF-UV-TP-PIC</t>
  </si>
  <si>
    <t>E4-32-I-UV-N</t>
  </si>
  <si>
    <t>E3-32-I-UV-N</t>
  </si>
  <si>
    <t>ICN-4P32-SC</t>
  </si>
  <si>
    <t>VE232MVHRPE</t>
  </si>
  <si>
    <t>GE-132-MV-N</t>
  </si>
  <si>
    <t>QHES2X32T8/UNVPSN-SC</t>
  </si>
  <si>
    <t>GE-232-277-N</t>
  </si>
  <si>
    <t>GE-432-277-N</t>
  </si>
  <si>
    <t>54 / 53</t>
  </si>
  <si>
    <t>1.61/ 1.64</t>
  </si>
  <si>
    <t xml:space="preserve">1.55/ 1.58 </t>
  </si>
  <si>
    <t>REZ-132-SC</t>
  </si>
  <si>
    <t>Mark 10 Powerline</t>
  </si>
  <si>
    <t>QTP 1X32T8/UNV PSN-TC</t>
  </si>
  <si>
    <t>QHE 1X32T8/UNV ISN-SC</t>
  </si>
  <si>
    <t>QHE 1X32T8/UNV ISL-SC</t>
  </si>
  <si>
    <t>QTP 1X32T8/UNV PSX-TC</t>
  </si>
  <si>
    <t>1.62 /1.64</t>
  </si>
  <si>
    <t>59 / 56</t>
  </si>
  <si>
    <t>1.49/ 1.57</t>
  </si>
  <si>
    <t>QTP 2X32T8/UNV PSN-TC</t>
  </si>
  <si>
    <t>113/110</t>
  </si>
  <si>
    <t>114/111</t>
  </si>
  <si>
    <t>Electronic Ballasts</t>
  </si>
  <si>
    <t>SKE1323</t>
  </si>
  <si>
    <t>SKE1324</t>
  </si>
  <si>
    <t>SKE1324L</t>
  </si>
  <si>
    <t>Electronic Ballast</t>
  </si>
  <si>
    <t>SKEU1324L</t>
  </si>
  <si>
    <t>111/109</t>
  </si>
  <si>
    <t>QTP 3X32T8/UNV ISH-SC</t>
  </si>
  <si>
    <t>FO32/850XPS/ECO3</t>
  </si>
  <si>
    <t>FO32/830/XPS/ECO3</t>
  </si>
  <si>
    <t>FO32/835/XPS/ECO3</t>
  </si>
  <si>
    <t>65/64</t>
  </si>
  <si>
    <t>B232PUNVHE-A</t>
  </si>
  <si>
    <t>47/46</t>
  </si>
  <si>
    <t>1.51/1.54</t>
  </si>
  <si>
    <t>WHSG3-UNV-T8-IS</t>
  </si>
  <si>
    <t>WHSG3-UNV-T8-HB</t>
  </si>
  <si>
    <t>WHSG4-UNV-T8-HB</t>
  </si>
  <si>
    <t>115/112</t>
  </si>
  <si>
    <t>89/87</t>
  </si>
  <si>
    <t>FO32/865XPS/ECO3</t>
  </si>
  <si>
    <t>Ultra Lumen</t>
  </si>
  <si>
    <t>U-3/32ISE</t>
  </si>
  <si>
    <t>U-3/32ISE-HBF</t>
  </si>
  <si>
    <t>U-2/32ISE-LBF</t>
  </si>
  <si>
    <t>U-4/32ISE</t>
  </si>
  <si>
    <t>U-4/32ISE-HBF</t>
  </si>
  <si>
    <t>U-2/32ISE</t>
  </si>
  <si>
    <t>U-2/32ISE-HBF</t>
  </si>
  <si>
    <t>U-2/32PSE</t>
  </si>
  <si>
    <t>U-2/32PSE-HBF</t>
  </si>
  <si>
    <t>U-3/32IS HPF</t>
  </si>
  <si>
    <t>U-3/32IS HBF</t>
  </si>
  <si>
    <t>U-4/32IS HPF</t>
  </si>
  <si>
    <t>U-4/32IS HBF</t>
  </si>
  <si>
    <t>U-4/32IS LBF</t>
  </si>
  <si>
    <t>B232PUNVEL-A</t>
  </si>
  <si>
    <t>Demand Flex</t>
  </si>
  <si>
    <t>B232PUNVDRL-A</t>
  </si>
  <si>
    <t>B432PUNVDRL-E</t>
  </si>
  <si>
    <t>QHE1x32T8/UNV ISN-SC-1</t>
  </si>
  <si>
    <t>QHE 1X32T8/UNV ISL-SC-1</t>
  </si>
  <si>
    <t>QHE 2X32T8/UNV ISL-SC-1</t>
  </si>
  <si>
    <t>QHE 2X32T8/UNV ISN-SC-1</t>
  </si>
  <si>
    <t>82/81</t>
  </si>
  <si>
    <t>1.06/1.07</t>
  </si>
  <si>
    <t>QHE 4X32T8/UNV ISL-SC-1</t>
  </si>
  <si>
    <t>QHE 4X32T8/UNV ISN-SC-1</t>
  </si>
  <si>
    <t>IOPA-2P32-SC</t>
  </si>
  <si>
    <t>EP4/32IS/MV/MC</t>
  </si>
  <si>
    <t>EPL4/32IS/MV/MC</t>
  </si>
  <si>
    <t>.79/.80</t>
  </si>
  <si>
    <t>EPH2/32IS/MV/MC</t>
  </si>
  <si>
    <t>1.59/1.62</t>
  </si>
  <si>
    <t>EP3/32IS/MV/MC</t>
  </si>
  <si>
    <t>EPH3/32IS/MV/MC</t>
  </si>
  <si>
    <t>EPL3/32IS/MV/MC</t>
  </si>
  <si>
    <t>75/74</t>
  </si>
  <si>
    <t>1.04/1.05</t>
  </si>
  <si>
    <t>F32T8/830/HL/ECO/IC</t>
  </si>
  <si>
    <t>F32T8/835/HL/ECO/IC</t>
  </si>
  <si>
    <t>F32T8/841/HL/ECO/IC</t>
  </si>
  <si>
    <t>FO32/841/XPS/ECO</t>
  </si>
  <si>
    <t>72/71</t>
  </si>
  <si>
    <r>
      <t xml:space="preserve">Legend: </t>
    </r>
    <r>
      <rPr>
        <sz val="8"/>
        <color indexed="10"/>
        <rFont val="Arial"/>
        <family val="2"/>
      </rPr>
      <t>Red Font</t>
    </r>
    <r>
      <rPr>
        <sz val="8"/>
        <rFont val="Arial"/>
        <family val="0"/>
      </rPr>
      <t xml:space="preserve"> is a product no longer manufactured, but still meets the criteria as a qualifying product</t>
    </r>
  </si>
  <si>
    <t>EL4/32IS-120HEX</t>
  </si>
  <si>
    <t>EL4/32IS-277HEX</t>
  </si>
  <si>
    <t>EL4/32IS/MV/SC/HE</t>
  </si>
  <si>
    <t>B432P277V5-E</t>
  </si>
  <si>
    <t>B432P277V5H-E</t>
  </si>
  <si>
    <t>Lutron</t>
  </si>
  <si>
    <t>Hi-Lume3D</t>
  </si>
  <si>
    <t>H3D T832 C UNV 1 10</t>
  </si>
  <si>
    <t>35.1/34.8</t>
  </si>
  <si>
    <t>2.85/2.87</t>
  </si>
  <si>
    <t>H3D T832 C UNV 2 10</t>
  </si>
  <si>
    <t>66.5/65.7</t>
  </si>
  <si>
    <t>1.50/1.52</t>
  </si>
  <si>
    <t>EcoSystem</t>
  </si>
  <si>
    <t>H3D T832 C UNV 2 17</t>
  </si>
  <si>
    <t>EC5 T832 J UNV 2</t>
  </si>
  <si>
    <t>76.9/75.4</t>
  </si>
  <si>
    <t>1.52/1.55</t>
  </si>
  <si>
    <t>106.8/105.7</t>
  </si>
  <si>
    <t>85.9/86.5</t>
  </si>
  <si>
    <t>.99/.98</t>
  </si>
  <si>
    <t>1.10/1.11</t>
  </si>
  <si>
    <t>EC5 T832 G UNV 3L</t>
  </si>
  <si>
    <t>59.1/57.4</t>
  </si>
  <si>
    <t>1.44/1.48</t>
  </si>
  <si>
    <r>
      <t>NEMA</t>
    </r>
    <r>
      <rPr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Premium</t>
    </r>
    <r>
      <rPr>
        <b/>
        <sz val="10"/>
        <rFont val="Arial"/>
        <family val="2"/>
      </rPr>
      <t>®</t>
    </r>
  </si>
  <si>
    <t xml:space="preserve">on products that meet the ballast portion of CEE's current specification for High Performance Lighting Systems.  The label is available to all </t>
  </si>
  <si>
    <t>AP-432IP-UNV</t>
  </si>
  <si>
    <t>ACCUPRO</t>
  </si>
  <si>
    <t>AP-332IP-UNV</t>
  </si>
  <si>
    <t>AP-232IP-UNV</t>
  </si>
  <si>
    <t>AP-132IP-UNV</t>
  </si>
  <si>
    <t>SKEU324HE/SC</t>
  </si>
  <si>
    <t>.80/.82</t>
  </si>
  <si>
    <t>SKEU324HEH/SC</t>
  </si>
  <si>
    <t>SKEU324HEL/SC</t>
  </si>
  <si>
    <t>SKEU324L/SC</t>
  </si>
  <si>
    <t>SKEU324/SC</t>
  </si>
  <si>
    <t>SKEU323/SC</t>
  </si>
  <si>
    <t>SKEU323L/SC</t>
  </si>
  <si>
    <t>SKEU323HEH/SC</t>
  </si>
  <si>
    <t>SKEU323HE/SC</t>
  </si>
  <si>
    <t>SKEU323H/SC</t>
  </si>
  <si>
    <t>SKE1323H/SC</t>
  </si>
  <si>
    <t>SKE1323/SC</t>
  </si>
  <si>
    <t>SKEU323HE</t>
  </si>
  <si>
    <t>SKEU323HEL</t>
  </si>
  <si>
    <t>SKEU323HEL/SC</t>
  </si>
  <si>
    <t>SKEU322HEL/SC</t>
  </si>
  <si>
    <t>SKEU322HEH/SC</t>
  </si>
  <si>
    <t>SKEU322HE/SC</t>
  </si>
  <si>
    <t>Sage</t>
  </si>
  <si>
    <t>Sage Lighting Ltd</t>
  </si>
  <si>
    <t>SAU139Q2</t>
  </si>
  <si>
    <t>NLO232T8PIS</t>
  </si>
  <si>
    <t>NLU232T8PIS</t>
  </si>
  <si>
    <t>58/59</t>
  </si>
  <si>
    <t>1.55/1.53</t>
  </si>
  <si>
    <t>SAU440IS-ROHS</t>
  </si>
  <si>
    <t>QHE 4x32T8/UNV-PSH-HT</t>
  </si>
  <si>
    <t>72/70</t>
  </si>
  <si>
    <t>QHE 2x32T8/UNV-PSH-HT</t>
  </si>
  <si>
    <t>QHE 3x32T8/UNV-PSH-HT</t>
  </si>
  <si>
    <t>143/141</t>
  </si>
  <si>
    <t>TCP2P32ISUNVE</t>
  </si>
  <si>
    <t>TCP2P32ISUNVLE</t>
  </si>
  <si>
    <t>TCP2P32ISUNVHE</t>
  </si>
  <si>
    <t>1.60/1.62</t>
  </si>
  <si>
    <t>TCP3P32ISUNVLE</t>
  </si>
  <si>
    <t>TCP3P2ISUNVE</t>
  </si>
  <si>
    <t>TCP3P32ISUNVHE</t>
  </si>
  <si>
    <t>108/106</t>
  </si>
  <si>
    <t>1.09/1.11</t>
  </si>
  <si>
    <t>TCP4P32ISUNVLE</t>
  </si>
  <si>
    <t>TCP4P32ISUNVE</t>
  </si>
  <si>
    <t>TCP4P32ISUNVHE</t>
  </si>
  <si>
    <t>Philips - Advance</t>
  </si>
  <si>
    <t>H3D T832 C UNV 3 17</t>
  </si>
  <si>
    <t>EC5 T832 G UNV 317</t>
  </si>
  <si>
    <t>H3D T832 G UNV 3 10</t>
  </si>
  <si>
    <t>95.4/93.5</t>
  </si>
  <si>
    <t>Maintenance Engineering</t>
  </si>
  <si>
    <t>Premira Flourescent</t>
  </si>
  <si>
    <t>PMX135</t>
  </si>
  <si>
    <t>F32T8/AWX8550/TC</t>
  </si>
  <si>
    <t>Superior Lamp, Inc.</t>
  </si>
  <si>
    <t>Heavy Duty Flourescent</t>
  </si>
  <si>
    <t>HDX145</t>
  </si>
  <si>
    <t>F32Y8/WX8550/TC</t>
  </si>
  <si>
    <t>Premira Electronic Ballast</t>
  </si>
  <si>
    <t>BPM932</t>
  </si>
  <si>
    <t>BPM933</t>
  </si>
  <si>
    <t>BPM934</t>
  </si>
  <si>
    <t>Superior Lamps, Inc.</t>
  </si>
  <si>
    <t>BPS934</t>
  </si>
  <si>
    <t>Heavy Duty Electronic Ballast</t>
  </si>
  <si>
    <t>BPS933</t>
  </si>
  <si>
    <t>BPS932</t>
  </si>
  <si>
    <t>SL-1/32IS-120/277 (70201)</t>
  </si>
  <si>
    <t>SL-2/32IS-120/277 (70201)</t>
  </si>
  <si>
    <t>SL-4/32IS-277 (70203)</t>
  </si>
  <si>
    <t>SL-4/32IS-120 (70212)</t>
  </si>
  <si>
    <t>SL-4/32IS-120/277 (70204)</t>
  </si>
  <si>
    <t>B332PUNVDR-E</t>
  </si>
  <si>
    <t>B332PUNVDRL-E</t>
  </si>
  <si>
    <t>27/26.5</t>
  </si>
  <si>
    <t>3.22/3.28</t>
  </si>
  <si>
    <t>73/71</t>
  </si>
  <si>
    <t>.97/1.00</t>
  </si>
  <si>
    <t>.683/.684</t>
  </si>
  <si>
    <t>23.7/23.8</t>
  </si>
  <si>
    <t>2.88/2.87</t>
  </si>
  <si>
    <t>SKEU322L/SC</t>
  </si>
  <si>
    <t>Fifth Light Technology</t>
  </si>
  <si>
    <t>DALI</t>
  </si>
  <si>
    <t>FLT-120-1x32WT8HBF-DALI</t>
  </si>
  <si>
    <t>FLT-277-1x32WT8HBF-DALI</t>
  </si>
  <si>
    <t>H3D T832 C UNV 1 17</t>
  </si>
  <si>
    <t>EC5  T832 G UNV 2L</t>
  </si>
  <si>
    <t>VEZ-132-SC</t>
  </si>
  <si>
    <t>REZ-2S32-SC</t>
  </si>
  <si>
    <t>VEZ-2S32-SC</t>
  </si>
  <si>
    <t>Mark 7</t>
  </si>
  <si>
    <t>E2-32-I-UV-L</t>
  </si>
  <si>
    <t>E2-32-I-UV-N</t>
  </si>
  <si>
    <t>QHE 2X32T8/UNV ISH-SC</t>
  </si>
  <si>
    <t>QTP 3X32T8/UNV PSN-SC</t>
  </si>
  <si>
    <t>GE-232-MV-N</t>
  </si>
  <si>
    <t>GE-332-MV-L</t>
  </si>
  <si>
    <t>GE-332-MV-N</t>
  </si>
  <si>
    <t>81/80</t>
  </si>
  <si>
    <t>GE-332-MV-H</t>
  </si>
  <si>
    <t>IOPA-3P32 LW-SC</t>
  </si>
  <si>
    <t>IOPA-3P32-SC</t>
  </si>
  <si>
    <t>1.05/1.08</t>
  </si>
  <si>
    <t>ICN-2P32N</t>
  </si>
  <si>
    <t>EP232IS/MV/HE</t>
  </si>
  <si>
    <t>EP232IS/L/MV/HE</t>
  </si>
  <si>
    <t>ICN-3P32-SC</t>
  </si>
  <si>
    <t>ICN-2P32-LW-SC</t>
  </si>
  <si>
    <t>SL-1/32IS-120 (70209)</t>
  </si>
  <si>
    <t>SL-1/32IS-277 (70200)</t>
  </si>
  <si>
    <t>SL-2/32IS-120 (70209)</t>
  </si>
  <si>
    <t>SL-2/32IS-277 (70200)</t>
  </si>
  <si>
    <t>SL-3/32IS-120/277 (70204)</t>
  </si>
  <si>
    <t>SL-3/32IS-120 (70212)</t>
  </si>
  <si>
    <t>SL-3/32IS-277 (70203)</t>
  </si>
  <si>
    <t>U-3/32ISE-LBF</t>
  </si>
  <si>
    <t>U-4/32ISE-LBF</t>
  </si>
  <si>
    <t>UltraMax LoadShed Dimming</t>
  </si>
  <si>
    <t>GE232MAX90-S60</t>
  </si>
  <si>
    <t>GE232MAX90-V60</t>
  </si>
  <si>
    <t>UltraMax  Bi-Level Switching</t>
  </si>
  <si>
    <t>GE332MAX90-S60</t>
  </si>
  <si>
    <t>GE332MAX90-V60</t>
  </si>
  <si>
    <t>1.04/1.07</t>
  </si>
  <si>
    <t>GE432MAX90-S60</t>
  </si>
  <si>
    <t>GE432MAX90-V60</t>
  </si>
  <si>
    <t>149/146</t>
  </si>
  <si>
    <t>.79/.81</t>
  </si>
  <si>
    <t>UltraStart</t>
  </si>
  <si>
    <t>GE132-MVPS-L</t>
  </si>
  <si>
    <t>GE132-MVPS-N</t>
  </si>
  <si>
    <t>GE132-MVPS-H</t>
  </si>
  <si>
    <t>GE-332-277-N</t>
  </si>
  <si>
    <t>H&amp;H Industries, Inc.</t>
  </si>
  <si>
    <t>POWR-TEK PLUS</t>
  </si>
  <si>
    <t>HH301</t>
  </si>
  <si>
    <t>F32T8POWR-TEK PLUS</t>
  </si>
  <si>
    <t>QTP 2X32T8/UNV ISN-SC</t>
  </si>
  <si>
    <t>QTP 3X32T8/UNV ISN-SC</t>
  </si>
  <si>
    <t>QTP 4X32T8/UNV ISN-SC</t>
  </si>
  <si>
    <t>eT432120M</t>
  </si>
  <si>
    <t>Topaz Lighting</t>
  </si>
  <si>
    <t>TOPAZ/CXL</t>
  </si>
  <si>
    <t>FO32/830/XL-40</t>
  </si>
  <si>
    <t>32W 48" T8 3,000K Flourescent</t>
  </si>
  <si>
    <t>FO32/835/XL-40</t>
  </si>
  <si>
    <t>FO32/841/XL-40</t>
  </si>
  <si>
    <t>32W 48" T8 3,500K Flourescent</t>
  </si>
  <si>
    <t>32W 48" T8 4,100K Flourescent</t>
  </si>
  <si>
    <t>Lamp Wattage</t>
  </si>
  <si>
    <t>Eiko</t>
  </si>
  <si>
    <t>F32T8/835HL</t>
  </si>
  <si>
    <t>F32T8/841HL</t>
  </si>
  <si>
    <t>F32T8/850HL</t>
  </si>
  <si>
    <t>Eiko High Lumen</t>
  </si>
  <si>
    <t>0.79/.81</t>
  </si>
  <si>
    <t>TransPower Company</t>
  </si>
  <si>
    <t>Energy Saving Ballast</t>
  </si>
  <si>
    <t>APC 402 U</t>
  </si>
  <si>
    <t>Elite HE</t>
  </si>
  <si>
    <t>F32T8/827/HE</t>
  </si>
  <si>
    <t>F32T8/830/HE</t>
  </si>
  <si>
    <t>F32T8/835/HE</t>
  </si>
  <si>
    <t>F32T8/841/HE</t>
  </si>
  <si>
    <t>F32T8/850/HE</t>
  </si>
  <si>
    <t>EP2/32PRS/MV/SC/HE</t>
  </si>
  <si>
    <t>57 / 56</t>
  </si>
  <si>
    <t>SOLA Canada Lighting &amp; Power Inc</t>
  </si>
  <si>
    <t>Sola</t>
  </si>
  <si>
    <t>E-758-F-132SC</t>
  </si>
  <si>
    <t>E-758-F-232-HL</t>
  </si>
  <si>
    <t>E-758-F-232SC</t>
  </si>
  <si>
    <t>E-758-F-332</t>
  </si>
  <si>
    <t>E-758-F-432SC</t>
  </si>
  <si>
    <t>E-758-U-432SC</t>
  </si>
  <si>
    <t>Leviton</t>
  </si>
  <si>
    <t>Sector</t>
  </si>
  <si>
    <t>SD1F8-32M</t>
  </si>
  <si>
    <t>SD1J8-32M</t>
  </si>
  <si>
    <t>SD2F8-32M</t>
  </si>
  <si>
    <t>SD2J8-32M</t>
  </si>
  <si>
    <t>Premium Series</t>
  </si>
  <si>
    <t>KTEB-132-UV-IS-L-P</t>
  </si>
  <si>
    <t>KTEB-132-UV-IS-N-P</t>
  </si>
  <si>
    <t>KTEB-232-UV-IS-L-P</t>
  </si>
  <si>
    <t>KTEB-232-UV-IS-N-P</t>
  </si>
  <si>
    <t>KTEB-332-UV-IS-L-P</t>
  </si>
  <si>
    <t>KTEB-332-UV-IS-N-P</t>
  </si>
  <si>
    <t>.78/.77</t>
  </si>
  <si>
    <t>.87/.88</t>
  </si>
  <si>
    <t>1.05/1.09</t>
  </si>
  <si>
    <t>KTEB-432-UV-IS-L-P</t>
  </si>
  <si>
    <t>KTEB-432-UV-IS-N-P</t>
  </si>
  <si>
    <t>.88/.87</t>
  </si>
  <si>
    <t>110/106</t>
  </si>
  <si>
    <t>IOPA-1P32-HL-SC</t>
  </si>
  <si>
    <t>39/38</t>
  </si>
  <si>
    <t>3.03/3.11</t>
  </si>
  <si>
    <t>IOPA-2P32-HL-SC</t>
  </si>
  <si>
    <t>IOPA-3P32-HL-SC</t>
  </si>
  <si>
    <t>OptiStart</t>
  </si>
  <si>
    <t>.67/.70</t>
  </si>
  <si>
    <t>42/44</t>
  </si>
  <si>
    <t>1.60/1.59</t>
  </si>
  <si>
    <t>F32T8/835 - Hi Lumen</t>
  </si>
  <si>
    <t>F32T8/Sky-Brite Plus Hi Lumen</t>
  </si>
  <si>
    <t>GTL432120</t>
  </si>
  <si>
    <t>UT432120MH</t>
  </si>
  <si>
    <t>HP T8 Qualified Ballasts with 6 Lamps</t>
  </si>
  <si>
    <t>UltraMax</t>
  </si>
  <si>
    <t>GE632MAX-H90</t>
  </si>
  <si>
    <t>221/215</t>
  </si>
  <si>
    <t>.53/.55</t>
  </si>
  <si>
    <t>GE632MAX-H90-S60</t>
  </si>
  <si>
    <t>6 Lamp</t>
  </si>
  <si>
    <t>GE632MAX-H90-V60</t>
  </si>
  <si>
    <t xml:space="preserve">HIGH-PERFORMANCE 4’ T8 LAMP </t>
  </si>
  <si>
    <t>AND BALLAST QUALIFYING LISTS</t>
  </si>
  <si>
    <t>Satco Products, Inc</t>
  </si>
  <si>
    <t>Satco Hygrade</t>
  </si>
  <si>
    <t>S8426</t>
  </si>
  <si>
    <t>S8427</t>
  </si>
  <si>
    <t>S8428</t>
  </si>
  <si>
    <t>S8429</t>
  </si>
  <si>
    <t>F32T8/830/ES/ENV</t>
  </si>
  <si>
    <t>F32T8/835/ES/ENV</t>
  </si>
  <si>
    <t>F32T8/841/ES/ENV</t>
  </si>
  <si>
    <t>F32T8/850/ES/ENV</t>
  </si>
  <si>
    <t>TCP2P321SUNVH</t>
  </si>
  <si>
    <t>TCP4P321SUNVH</t>
  </si>
  <si>
    <t>147/145</t>
  </si>
  <si>
    <r>
      <t xml:space="preserve">Legend: </t>
    </r>
    <r>
      <rPr>
        <sz val="8"/>
        <color indexed="10"/>
        <rFont val="Arial"/>
        <family val="2"/>
      </rPr>
      <t>Red Font</t>
    </r>
    <r>
      <rPr>
        <sz val="8"/>
        <rFont val="Arial"/>
        <family val="0"/>
      </rPr>
      <t xml:space="preserve"> is a product no longer manufactured, but existing stock still meets the criteria as qualifying products</t>
    </r>
  </si>
  <si>
    <t>F32T8/Sky-Brite Plus® Hi Lumen</t>
  </si>
  <si>
    <t>F32T8/841/Hi Lumen - Superior Life</t>
  </si>
  <si>
    <t>SL-3/32IS-120/277 (70205)</t>
  </si>
  <si>
    <t>Philips Lighting</t>
  </si>
  <si>
    <t>Energy Efficient Lighting Supply</t>
  </si>
  <si>
    <t>EEL-PSB-F32-2-MVOLT</t>
  </si>
  <si>
    <t>.88/.91</t>
  </si>
  <si>
    <t>1.49/1.54</t>
  </si>
  <si>
    <t>EEL-ISB-F32-3-MVOLT</t>
  </si>
  <si>
    <t>.94/.96</t>
  </si>
  <si>
    <t>89/91</t>
  </si>
  <si>
    <t>1.06/1.05</t>
  </si>
  <si>
    <t>EEL-ISB-F32-4-MVOLT</t>
  </si>
  <si>
    <t>106/108</t>
  </si>
  <si>
    <t>.82/.81</t>
  </si>
  <si>
    <t>PSL432T8HEMV</t>
  </si>
  <si>
    <t>113/112</t>
  </si>
  <si>
    <t>.77/.79</t>
  </si>
  <si>
    <t>PSA132T8HEMV</t>
  </si>
  <si>
    <t>PSA132T8HEMH</t>
  </si>
  <si>
    <t>PSA232T8HEMV</t>
  </si>
  <si>
    <t>PSA232T8HEMH</t>
  </si>
  <si>
    <t>PSL232T8HEMV</t>
  </si>
  <si>
    <t>58/56</t>
  </si>
  <si>
    <t>76/74</t>
  </si>
  <si>
    <t>60/59</t>
  </si>
  <si>
    <t>1.52/1.57</t>
  </si>
  <si>
    <t>1.55/1.60</t>
  </si>
  <si>
    <t>IOP-3PSP32-SC</t>
  </si>
  <si>
    <t>84/85</t>
  </si>
  <si>
    <t>1.05/1.04</t>
  </si>
  <si>
    <t>IOP-4PSP32-SC</t>
  </si>
  <si>
    <t>109/110</t>
  </si>
  <si>
    <t>.81/.80</t>
  </si>
  <si>
    <t>E-758-U-232SC</t>
  </si>
  <si>
    <t>EB332UIH</t>
  </si>
  <si>
    <t>Atlas Lighting Products, Inc.</t>
  </si>
  <si>
    <t>EB432UIH</t>
  </si>
  <si>
    <t>Shat-r-shield, Inc</t>
  </si>
  <si>
    <t xml:space="preserve">46547S </t>
  </si>
  <si>
    <t>F32T8 830/XPS/ECO</t>
  </si>
  <si>
    <t>46549S</t>
  </si>
  <si>
    <t>F32T8 835/XPS/ECO</t>
  </si>
  <si>
    <t>46548S</t>
  </si>
  <si>
    <t>F32T8 841/XPS/ECO</t>
  </si>
  <si>
    <t xml:space="preserve">46550S </t>
  </si>
  <si>
    <t>F32T8 850/XPS/ECO</t>
  </si>
  <si>
    <t>46551S</t>
  </si>
  <si>
    <t>F32T8 865/XPS/ECO</t>
  </si>
  <si>
    <t>F32T8 ADV830/ALTO</t>
  </si>
  <si>
    <t>F32T8 ADV835/ALTO</t>
  </si>
  <si>
    <t>F32T8 ADV841/ALTO</t>
  </si>
  <si>
    <t>F32T8 ADV850/ALTO</t>
  </si>
  <si>
    <t>Clear Safety-Coated Extended Performance</t>
  </si>
  <si>
    <t>EP332IS/L/MV/HE</t>
  </si>
  <si>
    <t>EP332IS/MV/HE</t>
  </si>
  <si>
    <t>EP432IS/L/MV/HE</t>
  </si>
  <si>
    <t>EP432IS/MV/HE</t>
  </si>
  <si>
    <t>XL31</t>
  </si>
  <si>
    <r>
      <t>F32T8/830/</t>
    </r>
    <r>
      <rPr>
        <sz val="9"/>
        <color indexed="8"/>
        <rFont val="Arial"/>
        <family val="2"/>
      </rPr>
      <t>XL31</t>
    </r>
  </si>
  <si>
    <r>
      <t>F32T8/835/</t>
    </r>
    <r>
      <rPr>
        <sz val="9"/>
        <color indexed="8"/>
        <rFont val="Arial"/>
        <family val="2"/>
      </rPr>
      <t>XL31</t>
    </r>
  </si>
  <si>
    <r>
      <t>F32T8/841/</t>
    </r>
    <r>
      <rPr>
        <sz val="9"/>
        <color indexed="8"/>
        <rFont val="Arial"/>
        <family val="2"/>
      </rPr>
      <t>XL31</t>
    </r>
  </si>
  <si>
    <r>
      <t>F32T8/850/</t>
    </r>
    <r>
      <rPr>
        <sz val="9"/>
        <color indexed="8"/>
        <rFont val="Arial"/>
        <family val="2"/>
      </rPr>
      <t>XL31</t>
    </r>
  </si>
  <si>
    <t>EP232IS/MV/SL</t>
  </si>
  <si>
    <t>EP232IS/H/MV/SL</t>
  </si>
  <si>
    <t>EP332IS/H/MV/SL</t>
  </si>
  <si>
    <t>81/78</t>
  </si>
  <si>
    <t>.87/.86</t>
  </si>
  <si>
    <t>.94/.95</t>
  </si>
  <si>
    <t>89/88</t>
  </si>
  <si>
    <t>EP432IS/L/MV/SL</t>
  </si>
  <si>
    <t>FO32/850/XL-40</t>
  </si>
  <si>
    <t xml:space="preserve">32W 48" T8 5,000K Flourescent </t>
  </si>
  <si>
    <t>L-385</t>
  </si>
  <si>
    <t xml:space="preserve">F32 T8 835 U </t>
  </si>
  <si>
    <t>L-386</t>
  </si>
  <si>
    <t>F32 T8 841 U</t>
  </si>
  <si>
    <t>L-387</t>
  </si>
  <si>
    <t>F32 T8 850 U</t>
  </si>
  <si>
    <t>Fusion Lamps</t>
  </si>
  <si>
    <t>FN6C32A2F/HLO</t>
  </si>
  <si>
    <t>4100K</t>
  </si>
  <si>
    <t>Fusion HLO Series</t>
  </si>
  <si>
    <t>EP232IS/120/SL</t>
  </si>
  <si>
    <t>KTEB-132-UV-PS-N-P</t>
  </si>
  <si>
    <t>KTEB-232-UV-PS-N-P</t>
  </si>
  <si>
    <t>KTEB-332-UV-PS-N-P</t>
  </si>
  <si>
    <t>KTEB-432-UV-PS-N-P</t>
  </si>
  <si>
    <t>IOPA-4P32-HL</t>
  </si>
  <si>
    <t>122/120</t>
  </si>
  <si>
    <t>152/148</t>
  </si>
  <si>
    <t>.78/.80</t>
  </si>
  <si>
    <t>NU232T8D-ROHS</t>
  </si>
  <si>
    <t>1.18/1.20</t>
  </si>
  <si>
    <t>1.62/1.64</t>
  </si>
  <si>
    <t>SLU232T8HPIS-ROHS</t>
  </si>
  <si>
    <t>Full Spectrum Solutions, Inc</t>
  </si>
  <si>
    <t>5000K</t>
  </si>
  <si>
    <t xml:space="preserve">Maxum 5000 F32T8 Shatterproof </t>
  </si>
  <si>
    <t>204453SC</t>
  </si>
  <si>
    <t xml:space="preserve">F32-T8 48" Shatter Proof 5000K  </t>
  </si>
  <si>
    <t>QTP 1X32T8/UNV ISN-SC</t>
  </si>
  <si>
    <t>QHE1x32T8/UNV PSN-MC</t>
  </si>
  <si>
    <t>30/29</t>
  </si>
  <si>
    <t>2.93/3.03</t>
  </si>
  <si>
    <t>QTP 2X32T8/UNV ISH-SC</t>
  </si>
  <si>
    <t>QHE 2x32T8/UNV-PSN-MC</t>
  </si>
  <si>
    <t>57/55</t>
  </si>
  <si>
    <t>1.54/1.60</t>
  </si>
  <si>
    <t>QTP 3X32T8/UNV ISL-SC</t>
  </si>
  <si>
    <t>QHE 3X32T8/UNV PSN-SC</t>
  </si>
  <si>
    <t>QTP 4X32T8/UNV ISL-SC</t>
  </si>
  <si>
    <t>QHE 4x32T8/UNV-PSN-SC</t>
  </si>
  <si>
    <t>28/29</t>
  </si>
  <si>
    <t>3.00/3.11</t>
  </si>
  <si>
    <t>1.47/1.49</t>
  </si>
  <si>
    <t>OSRAM SYLVANIA</t>
  </si>
  <si>
    <t>HH9312</t>
  </si>
  <si>
    <t>F32T8VITEK93+</t>
  </si>
  <si>
    <t>VITEK93+</t>
  </si>
  <si>
    <t xml:space="preserve">Universal 800HL </t>
  </si>
  <si>
    <t>1.58/1.61</t>
  </si>
  <si>
    <t>F32T8/XL/SPX50/HL/ECO</t>
  </si>
  <si>
    <t>EPL3/32IS/MV/MC/HE</t>
  </si>
  <si>
    <t>EP4/32IS/MV/MC/HE</t>
  </si>
  <si>
    <t>EPL4/32IS/MV/MC/HE</t>
  </si>
  <si>
    <t>EPH3/32IS/MV/MC/HE</t>
  </si>
  <si>
    <t>EP3/32IS/MV/MC/HE</t>
  </si>
  <si>
    <t>118/113</t>
  </si>
  <si>
    <t>108/107</t>
  </si>
  <si>
    <t>.75/.78</t>
  </si>
  <si>
    <t> .76/.78</t>
  </si>
  <si>
    <t>93/91</t>
  </si>
  <si>
    <t>MW McWong International</t>
  </si>
  <si>
    <t>EB-132PRS-U-ES</t>
  </si>
  <si>
    <t>EB-132PRS-U-ES-HBF</t>
  </si>
  <si>
    <t>EB-232PRS-U-ES</t>
  </si>
  <si>
    <t>EB-232PRS-U-ES-HBF</t>
  </si>
  <si>
    <t>EB-232PRS-U-ES-LBF</t>
  </si>
  <si>
    <t>52/51</t>
  </si>
  <si>
    <t>1.50/1.53</t>
  </si>
  <si>
    <t>1.64/1.66</t>
  </si>
  <si>
    <t>EB-232IS-U-ES</t>
  </si>
  <si>
    <t>EB-232IS-U-ES-LBF</t>
  </si>
  <si>
    <t>EB-232IS-U-ES-HBF</t>
  </si>
  <si>
    <t>EB-332PRS-U-ES</t>
  </si>
  <si>
    <t>87/85</t>
  </si>
  <si>
    <t>1.01/1.03</t>
  </si>
  <si>
    <t>EB-332IS-U-ES</t>
  </si>
  <si>
    <t>EB-332IS-U-ES-LBF</t>
  </si>
  <si>
    <t>EB-332IS-U-ES-HBF</t>
  </si>
  <si>
    <t>EB-432IS-U-ES</t>
  </si>
  <si>
    <t>EB-432IS-U-ES-LBF</t>
  </si>
  <si>
    <t>EB-432IS-U-ES-HBF</t>
  </si>
  <si>
    <t>Jefferson</t>
  </si>
  <si>
    <t>Jefferson Electric</t>
  </si>
  <si>
    <t>401-4320-UNV</t>
  </si>
  <si>
    <t>XL31 Safety Max</t>
  </si>
  <si>
    <t>F32T8/830/XL31SM</t>
  </si>
  <si>
    <t>F32T8/835/XL31SM</t>
  </si>
  <si>
    <t>F32T8/841/XL31SM</t>
  </si>
  <si>
    <t>F32T8/850/XL31SM</t>
  </si>
  <si>
    <t>Standard Products, Inc.</t>
  </si>
  <si>
    <t>EPH2/32IS/MV/MC/HE</t>
  </si>
  <si>
    <t>LUMEnergi</t>
  </si>
  <si>
    <t>LUM-LD-IB100</t>
  </si>
  <si>
    <t>1.58/1.60</t>
  </si>
  <si>
    <t>P.Q.L., Inc.</t>
  </si>
  <si>
    <t>SL-4/32IS-120 (70205)</t>
  </si>
  <si>
    <t>TCP4P32ISUNV</t>
  </si>
  <si>
    <t>TCP4P32ISUNVL</t>
  </si>
  <si>
    <t>TCP3P32ISUNVH</t>
  </si>
  <si>
    <t>TCP3P32ISUNV</t>
  </si>
  <si>
    <t>TCP3P32ISUNVL</t>
  </si>
  <si>
    <t>1.09/1.10</t>
  </si>
  <si>
    <t>TCP2P32ISUNV</t>
  </si>
  <si>
    <t>TCP2P32ISUNVL</t>
  </si>
  <si>
    <t>1.63/1.66</t>
  </si>
  <si>
    <t>UT232120M-HE</t>
  </si>
  <si>
    <t>UT432120M-HE</t>
  </si>
  <si>
    <r>
      <t>UT432120M-HE</t>
    </r>
  </si>
  <si>
    <t>84/82</t>
  </si>
  <si>
    <t>1.14/1.17</t>
  </si>
  <si>
    <t>92/90</t>
  </si>
  <si>
    <t>ROVR</t>
  </si>
  <si>
    <t>IDA-132-SC</t>
  </si>
  <si>
    <t>27/35</t>
  </si>
  <si>
    <t>3.70/2.86</t>
  </si>
  <si>
    <t>IZT-2S32-SC</t>
  </si>
  <si>
    <t>IZT-3S32-SC</t>
  </si>
  <si>
    <t>VZT-4S32-G</t>
  </si>
  <si>
    <t>VZT-4S32-HL</t>
  </si>
  <si>
    <t>FO32/850/ECO</t>
  </si>
  <si>
    <t>FO32/850XP/ECO</t>
  </si>
  <si>
    <t>Octron</t>
  </si>
  <si>
    <t>FO32/850/XP/XL/ECO</t>
  </si>
  <si>
    <t>IZT-132-SC</t>
  </si>
  <si>
    <t>IZT-4S32</t>
  </si>
  <si>
    <t>FBO32/850XPS/6/ECO</t>
  </si>
  <si>
    <t>Shape</t>
  </si>
  <si>
    <t>U-Bend</t>
  </si>
  <si>
    <t>Linear</t>
  </si>
  <si>
    <t>35/34</t>
  </si>
  <si>
    <t>3.09/3.18</t>
  </si>
  <si>
    <t>F32T8/865K/HL</t>
  </si>
  <si>
    <t>25/23</t>
  </si>
  <si>
    <t>2.84/3.09</t>
  </si>
  <si>
    <t>F32T8/XL/SPX41/HCVG</t>
  </si>
  <si>
    <t>F32T8/XL/SPX50/HCVG</t>
  </si>
  <si>
    <t>Ecolux covRguard Starcoat</t>
  </si>
  <si>
    <t>PR232120M-HE</t>
  </si>
  <si>
    <t>UT332120M-HE</t>
  </si>
  <si>
    <t>UltraStart T8 100-3% Dimming</t>
  </si>
  <si>
    <t>GE132MVPS-N-VO3</t>
  </si>
  <si>
    <t>GE232MVPS-N-VO3</t>
  </si>
  <si>
    <t>GE232MVPS-H-VO3</t>
  </si>
  <si>
    <t>1.55/1.59</t>
  </si>
  <si>
    <t>GE332MVPS-N-VO3</t>
  </si>
  <si>
    <t>GE332MVPS-H-VO3</t>
  </si>
  <si>
    <t>116/113</t>
  </si>
  <si>
    <t>1.01/1.04</t>
  </si>
  <si>
    <t>1.02/1.04</t>
  </si>
  <si>
    <t>GE432MVPS-N-VO3</t>
  </si>
  <si>
    <t>GE432MVPS-H-VO3</t>
  </si>
  <si>
    <t>150/148</t>
  </si>
  <si>
    <t>KTEB-232-UV-IS-H-P</t>
  </si>
  <si>
    <t>1.60/1.61</t>
  </si>
  <si>
    <t>KTEB-132-UV-IS-H-P</t>
  </si>
  <si>
    <t>KTEB-332-UV-IS-H-P</t>
  </si>
  <si>
    <t>F32T8/850/ECO/XL</t>
  </si>
  <si>
    <t>F32T8/850/ECO/IC/CS</t>
  </si>
  <si>
    <t>CoverShield</t>
  </si>
  <si>
    <t>EB232UIH</t>
  </si>
  <si>
    <t>FO32/850/XP/ECO</t>
  </si>
  <si>
    <t>46823S</t>
  </si>
  <si>
    <t>46828S</t>
  </si>
  <si>
    <t>46822S</t>
  </si>
  <si>
    <t>IOPA-2P32-N</t>
  </si>
  <si>
    <t>IOPA-2P32-LW-N</t>
  </si>
  <si>
    <t>IOPA-1P32-HL-N</t>
  </si>
  <si>
    <t>IOPA-1P32-LW-N</t>
  </si>
  <si>
    <t>IOP-1S32-SC</t>
  </si>
  <si>
    <t>EssentiaLine</t>
  </si>
  <si>
    <t>ILV-2S32-SC</t>
  </si>
  <si>
    <t>FF32/T8/830/HLO</t>
  </si>
  <si>
    <t>3000K</t>
  </si>
  <si>
    <t>FF32/T8/835/HLO</t>
  </si>
  <si>
    <t>3500K</t>
  </si>
  <si>
    <t>FF32/T8/841/HLO</t>
  </si>
  <si>
    <t>FF32/T8/850/HLO</t>
  </si>
  <si>
    <t>1.06/1.04</t>
  </si>
  <si>
    <t>1.11/1.13</t>
  </si>
  <si>
    <t>91/90</t>
  </si>
  <si>
    <t>100/98</t>
  </si>
  <si>
    <t>.81/.83</t>
  </si>
  <si>
    <t>146/143</t>
  </si>
  <si>
    <t>148/145</t>
  </si>
  <si>
    <t>.81/.82</t>
  </si>
  <si>
    <t>97/95</t>
  </si>
  <si>
    <t>114/112</t>
  </si>
  <si>
    <t>.78/.79</t>
  </si>
  <si>
    <t>106/104</t>
  </si>
  <si>
    <t>PST232PNS3</t>
  </si>
  <si>
    <t>PureSpectrum</t>
  </si>
  <si>
    <t>Pure Spectrum Lighting</t>
  </si>
  <si>
    <t>F32T8/865 - Superior Life</t>
  </si>
  <si>
    <t>F32T8/850K/HL</t>
  </si>
  <si>
    <t>F32T8/841K/HL</t>
  </si>
  <si>
    <t>F32T8/835K/HL</t>
  </si>
  <si>
    <t>F32T8/830K/HL</t>
  </si>
  <si>
    <t>WHPS2-UNV-T8-PS</t>
  </si>
  <si>
    <t>59/58</t>
  </si>
  <si>
    <t>WHHE3-UNV-T8-IS</t>
  </si>
  <si>
    <t>WHHE2-UNV-T8-IS</t>
  </si>
  <si>
    <t>3.09/3.17</t>
  </si>
  <si>
    <t>WHHE4-UNV-T8-IS</t>
  </si>
  <si>
    <t>Bulbrite</t>
  </si>
  <si>
    <t>Energy Wiser</t>
  </si>
  <si>
    <t>(Last Updated 06/09/10)</t>
  </si>
  <si>
    <t xml:space="preserve"> Updated 06/09/10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</si>
</sst>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000"/>
    <numFmt numFmtId="178" formatCode="_(* #,##0_);_(* \(#,##0\);_(* &quot;-&quot;??_);_(@_)"/>
  </numFmts>
  <fonts count="7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vertAlign val="superscript"/>
      <sz val="14"/>
      <name val="Arial"/>
      <family val="2"/>
    </font>
    <font>
      <b/>
      <i/>
      <sz val="18"/>
      <name val="Arial"/>
      <family val="2"/>
    </font>
    <font>
      <i/>
      <sz val="6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2"/>
      <name val="Arial"/>
      <family val="2"/>
    </font>
    <font>
      <vertAlign val="superscript"/>
      <sz val="10"/>
      <name val="Arial"/>
      <family val="2"/>
    </font>
    <font>
      <sz val="2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b/>
      <sz val="10"/>
      <name val="Verdana"/>
      <family val="0"/>
    </font>
    <font>
      <b/>
      <sz val="9"/>
      <color indexed="8"/>
      <name val="Verdana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sz val="10"/>
      <name val="Verdana"/>
      <family val="0"/>
    </font>
    <font>
      <sz val="10"/>
      <color indexed="8"/>
      <name val="Symbol"/>
      <family val="1"/>
    </font>
    <font>
      <sz val="9"/>
      <color indexed="8"/>
      <name val="Verdana"/>
      <family val="2"/>
    </font>
    <font>
      <sz val="10"/>
      <color indexed="44"/>
      <name val="Arial"/>
      <family val="2"/>
    </font>
    <font>
      <sz val="8.5"/>
      <name val="Arial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  <font>
      <sz val="8.5"/>
      <color indexed="10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 style="thick">
        <color indexed="17"/>
      </right>
      <top>
        <color indexed="63"/>
      </top>
      <bottom style="dotted"/>
    </border>
    <border>
      <left>
        <color indexed="63"/>
      </left>
      <right style="thick">
        <color indexed="17"/>
      </right>
      <top>
        <color indexed="63"/>
      </top>
      <bottom style="dotted"/>
    </border>
    <border>
      <left style="thick">
        <color indexed="17"/>
      </left>
      <right style="thick">
        <color indexed="17"/>
      </right>
      <top>
        <color indexed="63"/>
      </top>
      <bottom style="double"/>
    </border>
    <border>
      <left>
        <color indexed="63"/>
      </left>
      <right style="thick">
        <color indexed="17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53" applyFont="1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1" fillId="0" borderId="10" xfId="53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11" fillId="0" borderId="12" xfId="53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wrapText="1"/>
    </xf>
    <xf numFmtId="0" fontId="23" fillId="33" borderId="15" xfId="0" applyFont="1" applyFill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 wrapText="1"/>
    </xf>
    <xf numFmtId="0" fontId="11" fillId="0" borderId="10" xfId="53" applyFont="1" applyFill="1" applyBorder="1" applyAlignment="1" applyProtection="1">
      <alignment horizontal="center" vertical="center" wrapText="1"/>
      <protection/>
    </xf>
    <xf numFmtId="2" fontId="11" fillId="0" borderId="0" xfId="53" applyNumberFormat="1" applyFont="1" applyAlignment="1" applyProtection="1">
      <alignment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2" fontId="0" fillId="0" borderId="0" xfId="0" applyNumberFormat="1" applyAlignment="1">
      <alignment wrapText="1"/>
    </xf>
    <xf numFmtId="0" fontId="1" fillId="0" borderId="0" xfId="0" applyNumberFormat="1" applyFont="1" applyAlignment="1">
      <alignment horizontal="left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wrapText="1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0" xfId="0" applyFill="1" applyAlignment="1">
      <alignment/>
    </xf>
    <xf numFmtId="0" fontId="3" fillId="34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/>
    </xf>
    <xf numFmtId="0" fontId="0" fillId="0" borderId="0" xfId="0" applyAlignment="1">
      <alignment vertical="center"/>
    </xf>
    <xf numFmtId="2" fontId="3" fillId="0" borderId="22" xfId="0" applyNumberFormat="1" applyFont="1" applyFill="1" applyBorder="1" applyAlignment="1">
      <alignment horizontal="center" vertical="center" wrapText="1"/>
    </xf>
    <xf numFmtId="0" fontId="11" fillId="0" borderId="13" xfId="53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2" fontId="32" fillId="0" borderId="11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2" fontId="31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15" fillId="0" borderId="0" xfId="0" applyFont="1" applyBorder="1" applyAlignment="1">
      <alignment/>
    </xf>
    <xf numFmtId="0" fontId="2" fillId="35" borderId="0" xfId="0" applyFont="1" applyFill="1" applyAlignment="1">
      <alignment horizontal="center" vertical="center" textRotation="180"/>
    </xf>
    <xf numFmtId="0" fontId="2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2" fillId="0" borderId="22" xfId="0" applyNumberFormat="1" applyFont="1" applyFill="1" applyBorder="1" applyAlignment="1">
      <alignment horizontal="center" vertical="center" wrapText="1"/>
    </xf>
    <xf numFmtId="2" fontId="31" fillId="0" borderId="2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11" fillId="0" borderId="13" xfId="53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3" fillId="0" borderId="10" xfId="42" applyNumberFormat="1" applyFont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" fillId="0" borderId="4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wrapText="1"/>
    </xf>
    <xf numFmtId="0" fontId="32" fillId="0" borderId="23" xfId="0" applyFont="1" applyFill="1" applyBorder="1" applyAlignment="1">
      <alignment horizontal="center" vertical="top" wrapText="1"/>
    </xf>
    <xf numFmtId="0" fontId="32" fillId="0" borderId="23" xfId="0" applyFont="1" applyFill="1" applyBorder="1" applyAlignment="1">
      <alignment horizontal="center"/>
    </xf>
    <xf numFmtId="3" fontId="32" fillId="0" borderId="23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1" fontId="3" fillId="0" borderId="4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wrapText="1"/>
      <protection/>
    </xf>
    <xf numFmtId="0" fontId="3" fillId="0" borderId="10" xfId="57" applyFont="1" applyFill="1" applyBorder="1" applyAlignment="1">
      <alignment horizontal="center"/>
      <protection/>
    </xf>
    <xf numFmtId="2" fontId="31" fillId="0" borderId="22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2" fontId="37" fillId="0" borderId="22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1" fillId="34" borderId="12" xfId="53" applyFont="1" applyFill="1" applyBorder="1" applyAlignment="1" applyProtection="1">
      <alignment horizontal="center" vertical="center" wrapText="1"/>
      <protection/>
    </xf>
    <xf numFmtId="0" fontId="3" fillId="34" borderId="29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/>
    </xf>
    <xf numFmtId="3" fontId="32" fillId="34" borderId="10" xfId="0" applyNumberFormat="1" applyFont="1" applyFill="1" applyBorder="1" applyAlignment="1">
      <alignment horizontal="center" vertical="center" wrapText="1"/>
    </xf>
    <xf numFmtId="0" fontId="11" fillId="34" borderId="10" xfId="53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22" xfId="0" applyNumberFormat="1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2" fontId="3" fillId="34" borderId="22" xfId="0" applyNumberFormat="1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2" fontId="3" fillId="34" borderId="23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0" fontId="26" fillId="33" borderId="47" xfId="0" applyFont="1" applyFill="1" applyBorder="1" applyAlignment="1">
      <alignment horizontal="center" vertical="center" textRotation="90"/>
    </xf>
    <xf numFmtId="0" fontId="27" fillId="33" borderId="48" xfId="0" applyFont="1" applyFill="1" applyBorder="1" applyAlignment="1">
      <alignment horizontal="center" vertical="center" textRotation="90"/>
    </xf>
    <xf numFmtId="0" fontId="27" fillId="33" borderId="16" xfId="0" applyFont="1" applyFill="1" applyBorder="1" applyAlignment="1">
      <alignment horizontal="center" vertical="center" textRotation="90"/>
    </xf>
    <xf numFmtId="0" fontId="26" fillId="33" borderId="48" xfId="0" applyFont="1" applyFill="1" applyBorder="1" applyAlignment="1">
      <alignment horizontal="center" vertical="center" textRotation="90"/>
    </xf>
    <xf numFmtId="0" fontId="26" fillId="33" borderId="16" xfId="0" applyFont="1" applyFill="1" applyBorder="1" applyAlignment="1">
      <alignment horizontal="center" vertical="center" textRotation="90"/>
    </xf>
    <xf numFmtId="0" fontId="11" fillId="0" borderId="13" xfId="53" applyFont="1" applyFill="1" applyBorder="1" applyAlignment="1" applyProtection="1">
      <alignment horizontal="center" vertical="center" wrapText="1"/>
      <protection/>
    </xf>
    <xf numFmtId="0" fontId="11" fillId="0" borderId="12" xfId="53" applyFont="1" applyFill="1" applyBorder="1" applyAlignment="1" applyProtection="1">
      <alignment horizontal="center" vertical="center" wrapText="1"/>
      <protection/>
    </xf>
    <xf numFmtId="0" fontId="11" fillId="0" borderId="22" xfId="53" applyFont="1" applyFill="1" applyBorder="1" applyAlignment="1" applyProtection="1">
      <alignment horizontal="center" vertical="center" wrapText="1"/>
      <protection/>
    </xf>
    <xf numFmtId="0" fontId="11" fillId="0" borderId="12" xfId="53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3" xfId="53" applyFont="1" applyBorder="1" applyAlignment="1" applyProtection="1">
      <alignment horizontal="center" vertical="center"/>
      <protection/>
    </xf>
    <xf numFmtId="0" fontId="11" fillId="0" borderId="12" xfId="53" applyFont="1" applyBorder="1" applyAlignment="1" applyProtection="1">
      <alignment horizontal="center" vertical="center"/>
      <protection/>
    </xf>
    <xf numFmtId="0" fontId="11" fillId="0" borderId="22" xfId="53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22" xfId="53" applyFont="1" applyBorder="1" applyAlignment="1" applyProtection="1">
      <alignment horizontal="center" vertical="center" wrapText="1"/>
      <protection/>
    </xf>
    <xf numFmtId="0" fontId="0" fillId="34" borderId="13" xfId="0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11" fillId="0" borderId="13" xfId="53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8" fillId="33" borderId="13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18" fillId="33" borderId="2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1" fillId="34" borderId="13" xfId="53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1" fillId="34" borderId="12" xfId="53" applyFont="1" applyFill="1" applyBorder="1" applyAlignment="1" applyProtection="1">
      <alignment horizontal="center" vertical="center" wrapText="1"/>
      <protection/>
    </xf>
    <xf numFmtId="0" fontId="11" fillId="34" borderId="22" xfId="53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 wrapText="1"/>
    </xf>
    <xf numFmtId="0" fontId="36" fillId="34" borderId="22" xfId="0" applyFont="1" applyFill="1" applyBorder="1" applyAlignment="1">
      <alignment horizontal="center" vertical="center" wrapText="1"/>
    </xf>
    <xf numFmtId="0" fontId="18" fillId="33" borderId="49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11" fillId="0" borderId="10" xfId="53" applyFont="1" applyBorder="1" applyAlignment="1" applyProtection="1">
      <alignment horizontal="center" vertical="center" wrapText="1"/>
      <protection/>
    </xf>
    <xf numFmtId="0" fontId="11" fillId="0" borderId="13" xfId="53" applyFont="1" applyFill="1" applyBorder="1" applyAlignment="1" applyProtection="1">
      <alignment horizontal="center" vertical="center"/>
      <protection/>
    </xf>
    <xf numFmtId="0" fontId="11" fillId="0" borderId="12" xfId="53" applyFont="1" applyFill="1" applyBorder="1" applyAlignment="1" applyProtection="1">
      <alignment horizontal="center" vertical="center"/>
      <protection/>
    </xf>
    <xf numFmtId="0" fontId="11" fillId="0" borderId="22" xfId="53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textRotation="180"/>
    </xf>
    <xf numFmtId="0" fontId="0" fillId="0" borderId="26" xfId="0" applyBorder="1" applyAlignment="1">
      <alignment/>
    </xf>
    <xf numFmtId="0" fontId="4" fillId="35" borderId="0" xfId="0" applyFont="1" applyFill="1" applyBorder="1" applyAlignment="1">
      <alignment horizontal="center" vertical="center" textRotation="180"/>
    </xf>
    <xf numFmtId="0" fontId="0" fillId="0" borderId="0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11" fillId="0" borderId="49" xfId="53" applyFont="1" applyFill="1" applyBorder="1" applyAlignment="1" applyProtection="1">
      <alignment horizontal="center" vertical="center" wrapText="1"/>
      <protection/>
    </xf>
    <xf numFmtId="0" fontId="11" fillId="0" borderId="26" xfId="53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5" fillId="0" borderId="12" xfId="53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11" fillId="0" borderId="13" xfId="53" applyFont="1" applyFill="1" applyBorder="1" applyAlignment="1" applyProtection="1">
      <alignment horizontal="center" vertical="center" wrapText="1"/>
      <protection/>
    </xf>
    <xf numFmtId="0" fontId="11" fillId="0" borderId="12" xfId="53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2" fillId="0" borderId="12" xfId="53" applyFill="1" applyBorder="1" applyAlignment="1" applyProtection="1">
      <alignment horizontal="center" vertical="center" wrapText="1"/>
      <protection/>
    </xf>
    <xf numFmtId="0" fontId="12" fillId="0" borderId="22" xfId="53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 textRotation="180"/>
    </xf>
    <xf numFmtId="0" fontId="0" fillId="0" borderId="22" xfId="0" applyFill="1" applyBorder="1" applyAlignment="1">
      <alignment/>
    </xf>
    <xf numFmtId="0" fontId="31" fillId="0" borderId="13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ste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1095375</xdr:colOff>
      <xdr:row>2</xdr:row>
      <xdr:rowOff>180975</xdr:rowOff>
    </xdr:to>
    <xdr:pic>
      <xdr:nvPicPr>
        <xdr:cNvPr id="1" name="Picture 1" descr="CEE_LogoNa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533400</xdr:colOff>
      <xdr:row>2</xdr:row>
      <xdr:rowOff>152400</xdr:rowOff>
    </xdr:to>
    <xdr:pic>
      <xdr:nvPicPr>
        <xdr:cNvPr id="1" name="Picture 1" descr="CEE_LogoNa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752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247650</xdr:rowOff>
    </xdr:from>
    <xdr:to>
      <xdr:col>1</xdr:col>
      <xdr:colOff>600075</xdr:colOff>
      <xdr:row>3</xdr:row>
      <xdr:rowOff>28575</xdr:rowOff>
    </xdr:to>
    <xdr:pic>
      <xdr:nvPicPr>
        <xdr:cNvPr id="1" name="Picture 20" descr="CEE_LogoNa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2</xdr:col>
      <xdr:colOff>276225</xdr:colOff>
      <xdr:row>2</xdr:row>
      <xdr:rowOff>190500</xdr:rowOff>
    </xdr:to>
    <xdr:pic>
      <xdr:nvPicPr>
        <xdr:cNvPr id="1" name="Picture 2" descr="CEE_LogoNa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733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oward-ind.com/HowardLighting/DefaultPage.asp" TargetMode="External" /><Relationship Id="rId2" Type="http://schemas.openxmlformats.org/officeDocument/2006/relationships/hyperlink" Target="http://www.lighting.philips.com/us_en/catalog/index.php?main=us_en&amp;parent=0&amp;id=&amp;lang=en" TargetMode="External" /><Relationship Id="rId3" Type="http://schemas.openxmlformats.org/officeDocument/2006/relationships/hyperlink" Target="http://www.westinghouselightbulbs.com/bulbfinder_01.php?PHPSESSID=89e3201158339660ce945f669b26f038" TargetMode="External" /><Relationship Id="rId4" Type="http://schemas.openxmlformats.org/officeDocument/2006/relationships/hyperlink" Target="http://www.prismaecat.lighting.philips.com/LightSite/Whirlwind.aspx?eca=LNPPLA&amp;cpf=USNPUS&amp;tree=0&amp;scr_md=1111&amp;loc=us_en" TargetMode="External" /><Relationship Id="rId5" Type="http://schemas.openxmlformats.org/officeDocument/2006/relationships/hyperlink" Target="http://www.ushio.com/det_gl_flo_t8.htm" TargetMode="External" /><Relationship Id="rId6" Type="http://schemas.openxmlformats.org/officeDocument/2006/relationships/hyperlink" Target="http://www.westinghouselighting.com/index.html" TargetMode="External" /><Relationship Id="rId7" Type="http://schemas.openxmlformats.org/officeDocument/2006/relationships/hyperlink" Target="http://genet.geappliances.com/LightingeCatalog/Dispatcher?REQUEST=GETSUBMENU&amp;category=FLU&amp;text=Fluorescent" TargetMode="External" /><Relationship Id="rId8" Type="http://schemas.openxmlformats.org/officeDocument/2006/relationships/hyperlink" Target="http://www.pqlighting.com/" TargetMode="External" /><Relationship Id="rId9" Type="http://schemas.openxmlformats.org/officeDocument/2006/relationships/hyperlink" Target="http://www.ushio.com/" TargetMode="External" /><Relationship Id="rId10" Type="http://schemas.openxmlformats.org/officeDocument/2006/relationships/hyperlink" Target="http://www.radiantlamps.com/radiant/index.php" TargetMode="External" /><Relationship Id="rId11" Type="http://schemas.openxmlformats.org/officeDocument/2006/relationships/hyperlink" Target="http://www.halcolighting.com/" TargetMode="External" /><Relationship Id="rId12" Type="http://schemas.openxmlformats.org/officeDocument/2006/relationships/hyperlink" Target="http://www.california-retrofit.com/" TargetMode="External" /><Relationship Id="rId13" Type="http://schemas.openxmlformats.org/officeDocument/2006/relationships/hyperlink" Target="http://www.sylvania.com/" TargetMode="External" /><Relationship Id="rId14" Type="http://schemas.openxmlformats.org/officeDocument/2006/relationships/hyperlink" Target="http://www.khe.co.kr/eng/company/ceo.asp" TargetMode="External" /><Relationship Id="rId15" Type="http://schemas.openxmlformats.org/officeDocument/2006/relationships/hyperlink" Target="http://www.iwilighting.com/store.asp?pid=14108&amp;catid=19778" TargetMode="External" /><Relationship Id="rId16" Type="http://schemas.openxmlformats.org/officeDocument/2006/relationships/hyperlink" Target="http://www.maxlite.com/" TargetMode="External" /><Relationship Id="rId17" Type="http://schemas.openxmlformats.org/officeDocument/2006/relationships/hyperlink" Target="http://litetronics.com/" TargetMode="External" /><Relationship Id="rId18" Type="http://schemas.openxmlformats.org/officeDocument/2006/relationships/hyperlink" Target="http://www.tcpi.com/Default.aspx" TargetMode="External" /><Relationship Id="rId19" Type="http://schemas.openxmlformats.org/officeDocument/2006/relationships/hyperlink" Target="http://www.me-dtc.com/medtc_index.htm" TargetMode="External" /><Relationship Id="rId20" Type="http://schemas.openxmlformats.org/officeDocument/2006/relationships/hyperlink" Target="http://www.hygradelamp.com/" TargetMode="External" /><Relationship Id="rId21" Type="http://schemas.openxmlformats.org/officeDocument/2006/relationships/hyperlink" Target="http://www.lightsbyhh.com/" TargetMode="External" /><Relationship Id="rId22" Type="http://schemas.openxmlformats.org/officeDocument/2006/relationships/hyperlink" Target="http://www.topaz-usa.com/" TargetMode="External" /><Relationship Id="rId23" Type="http://schemas.openxmlformats.org/officeDocument/2006/relationships/hyperlink" Target="http://www.eiko-ltd.com/" TargetMode="External" /><Relationship Id="rId24" Type="http://schemas.openxmlformats.org/officeDocument/2006/relationships/hyperlink" Target="http://espentech.com/" TargetMode="External" /><Relationship Id="rId25" Type="http://schemas.openxmlformats.org/officeDocument/2006/relationships/hyperlink" Target="http://www.satco.com/" TargetMode="External" /><Relationship Id="rId26" Type="http://schemas.openxmlformats.org/officeDocument/2006/relationships/hyperlink" Target="http://www.fusion-lamps.com/Index.aspx" TargetMode="External" /><Relationship Id="rId27" Type="http://schemas.openxmlformats.org/officeDocument/2006/relationships/hyperlink" Target="http://www.fullspectrumsolutions.com/" TargetMode="External" /><Relationship Id="rId28" Type="http://schemas.openxmlformats.org/officeDocument/2006/relationships/hyperlink" Target="http://www.universalballast.com/" TargetMode="External" /><Relationship Id="rId29" Type="http://schemas.openxmlformats.org/officeDocument/2006/relationships/hyperlink" Target="http://www.standardpro.com/default.aspx" TargetMode="External" /><Relationship Id="rId30" Type="http://schemas.openxmlformats.org/officeDocument/2006/relationships/hyperlink" Target="http://www.sli-lighting-usa.com/products.cfm" TargetMode="External" /><Relationship Id="rId31" Type="http://schemas.openxmlformats.org/officeDocument/2006/relationships/hyperlink" Target="http://www.sunalux.com/" TargetMode="External" /><Relationship Id="rId32" Type="http://schemas.openxmlformats.org/officeDocument/2006/relationships/hyperlink" Target="http://www.superiorlampinc.com/" TargetMode="External" /><Relationship Id="rId33" Type="http://schemas.openxmlformats.org/officeDocument/2006/relationships/hyperlink" Target="http://www.gelighting.com/na/" TargetMode="External" /><Relationship Id="rId34" Type="http://schemas.openxmlformats.org/officeDocument/2006/relationships/hyperlink" Target="http://www.bulbrite.com/" TargetMode="External" /><Relationship Id="rId35" Type="http://schemas.openxmlformats.org/officeDocument/2006/relationships/drawing" Target="../drawings/drawing2.xml" /><Relationship Id="rId3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e1.org/com/com-lt/347-ballasts.xls" TargetMode="External" /><Relationship Id="rId2" Type="http://schemas.openxmlformats.org/officeDocument/2006/relationships/hyperlink" Target="http://www.howard-ind.com/HowardLighting/BallastProducts.asp" TargetMode="External" /><Relationship Id="rId3" Type="http://schemas.openxmlformats.org/officeDocument/2006/relationships/hyperlink" Target="http://www.howard-ind.com/HowardLighting/BallastProducts.asp" TargetMode="External" /><Relationship Id="rId4" Type="http://schemas.openxmlformats.org/officeDocument/2006/relationships/hyperlink" Target="http://www.sylvania.com/ProductCatalogs" TargetMode="External" /><Relationship Id="rId5" Type="http://schemas.openxmlformats.org/officeDocument/2006/relationships/hyperlink" Target="http://www.sylvania.com/ProductCatalogs" TargetMode="External" /><Relationship Id="rId6" Type="http://schemas.openxmlformats.org/officeDocument/2006/relationships/hyperlink" Target="http://www.tcpi.com/Default.aspx" TargetMode="External" /><Relationship Id="rId7" Type="http://schemas.openxmlformats.org/officeDocument/2006/relationships/hyperlink" Target="http://www.tcpi.com/Default.aspx" TargetMode="External" /><Relationship Id="rId8" Type="http://schemas.openxmlformats.org/officeDocument/2006/relationships/hyperlink" Target="http://www.ultrasave.ca/catalog.htm" TargetMode="External" /><Relationship Id="rId9" Type="http://schemas.openxmlformats.org/officeDocument/2006/relationships/hyperlink" Target="http://www.ultrasave.ca/catalog.htm" TargetMode="External" /><Relationship Id="rId10" Type="http://schemas.openxmlformats.org/officeDocument/2006/relationships/hyperlink" Target="file://C:\Documents%20and%20Settings\04%20through%2007\06%2007%20FINAL%20Qualifying%20Products%20Lists\347-ballasts.xls" TargetMode="External" /><Relationship Id="rId11" Type="http://schemas.openxmlformats.org/officeDocument/2006/relationships/hyperlink" Target="http://www.howard-ind.com/HowardLighting/BallastProducts.asp" TargetMode="External" /><Relationship Id="rId12" Type="http://schemas.openxmlformats.org/officeDocument/2006/relationships/hyperlink" Target="http://www.sylvania.com/ProductCatalogs" TargetMode="External" /><Relationship Id="rId13" Type="http://schemas.openxmlformats.org/officeDocument/2006/relationships/hyperlink" Target="http://www.standardpro.com/default.aspx" TargetMode="External" /><Relationship Id="rId14" Type="http://schemas.openxmlformats.org/officeDocument/2006/relationships/hyperlink" Target="http://www.standardpro.com/default.aspx" TargetMode="External" /><Relationship Id="rId15" Type="http://schemas.openxmlformats.org/officeDocument/2006/relationships/hyperlink" Target="http://www.ultrasave.ca/catalog.htm" TargetMode="External" /><Relationship Id="rId16" Type="http://schemas.openxmlformats.org/officeDocument/2006/relationships/hyperlink" Target="http://www.universalballast.com/literature/navigator/bnav.html" TargetMode="External" /><Relationship Id="rId17" Type="http://schemas.openxmlformats.org/officeDocument/2006/relationships/hyperlink" Target="http://www.dynamicballast.com/" TargetMode="External" /><Relationship Id="rId18" Type="http://schemas.openxmlformats.org/officeDocument/2006/relationships/hyperlink" Target="http://www.dynamicballast.com/" TargetMode="External" /><Relationship Id="rId19" Type="http://schemas.openxmlformats.org/officeDocument/2006/relationships/hyperlink" Target="http://www.dynamicballast.com/" TargetMode="External" /><Relationship Id="rId20" Type="http://schemas.openxmlformats.org/officeDocument/2006/relationships/hyperlink" Target="http://www.dynamicballast.com/" TargetMode="External" /><Relationship Id="rId21" Type="http://schemas.openxmlformats.org/officeDocument/2006/relationships/hyperlink" Target="http://www.sylvania.com/" TargetMode="External" /><Relationship Id="rId22" Type="http://schemas.openxmlformats.org/officeDocument/2006/relationships/hyperlink" Target="http://www.universalballast.com/literature/navigator/bnav.html" TargetMode="External" /><Relationship Id="rId23" Type="http://schemas.openxmlformats.org/officeDocument/2006/relationships/hyperlink" Target="http://www.standardpro.com/default.aspx" TargetMode="External" /><Relationship Id="rId24" Type="http://schemas.openxmlformats.org/officeDocument/2006/relationships/hyperlink" Target="http://www.howard-ind.com/HowardLighting/BallastProducts.asp" TargetMode="External" /><Relationship Id="rId25" Type="http://schemas.openxmlformats.org/officeDocument/2006/relationships/hyperlink" Target="http://www.sylvania.com/" TargetMode="External" /><Relationship Id="rId26" Type="http://schemas.openxmlformats.org/officeDocument/2006/relationships/hyperlink" Target="http://www.ultrasave.ca/catalog.htm" TargetMode="External" /><Relationship Id="rId27" Type="http://schemas.openxmlformats.org/officeDocument/2006/relationships/hyperlink" Target="http://genet.geappliances.com/LightingeCatalog/Dispatcher?REQUEST=GETSUBMENU&amp;category=FLU&amp;text=Fluorescent" TargetMode="External" /><Relationship Id="rId28" Type="http://schemas.openxmlformats.org/officeDocument/2006/relationships/hyperlink" Target="http://www.fulham.com/" TargetMode="External" /><Relationship Id="rId29" Type="http://schemas.openxmlformats.org/officeDocument/2006/relationships/hyperlink" Target="http://www.axistechnologyinc.com/home.html" TargetMode="External" /><Relationship Id="rId30" Type="http://schemas.openxmlformats.org/officeDocument/2006/relationships/hyperlink" Target="http://www.havells-sli.com/" TargetMode="External" /><Relationship Id="rId31" Type="http://schemas.openxmlformats.org/officeDocument/2006/relationships/hyperlink" Target="http://www.havells-sli.com/" TargetMode="External" /><Relationship Id="rId32" Type="http://schemas.openxmlformats.org/officeDocument/2006/relationships/hyperlink" Target="http://www.havells-sli.com/" TargetMode="External" /><Relationship Id="rId33" Type="http://schemas.openxmlformats.org/officeDocument/2006/relationships/hyperlink" Target="http://www.standardpro.com/default.aspx" TargetMode="External" /><Relationship Id="rId34" Type="http://schemas.openxmlformats.org/officeDocument/2006/relationships/hyperlink" Target="http://www.standardpro.com/default.aspx" TargetMode="External" /><Relationship Id="rId35" Type="http://schemas.openxmlformats.org/officeDocument/2006/relationships/hyperlink" Target="http://www.standardpro.com/default.aspx" TargetMode="External" /><Relationship Id="rId36" Type="http://schemas.openxmlformats.org/officeDocument/2006/relationships/hyperlink" Target="http://www.americanballast.com/" TargetMode="External" /><Relationship Id="rId37" Type="http://schemas.openxmlformats.org/officeDocument/2006/relationships/hyperlink" Target="http://www.americanballast.com/" TargetMode="External" /><Relationship Id="rId38" Type="http://schemas.openxmlformats.org/officeDocument/2006/relationships/hyperlink" Target="http://www.americanballast.com/" TargetMode="External" /><Relationship Id="rId39" Type="http://schemas.openxmlformats.org/officeDocument/2006/relationships/hyperlink" Target="http://www.ultrasave.ca/catalog.htm" TargetMode="External" /><Relationship Id="rId40" Type="http://schemas.openxmlformats.org/officeDocument/2006/relationships/hyperlink" Target="http://www.sunpkco.com/catalog/" TargetMode="External" /><Relationship Id="rId41" Type="http://schemas.openxmlformats.org/officeDocument/2006/relationships/hyperlink" Target="http://www.sunpkco.com/catalog/" TargetMode="External" /><Relationship Id="rId42" Type="http://schemas.openxmlformats.org/officeDocument/2006/relationships/hyperlink" Target="http://www.espentech.com/index.php?cPath=41&amp;et_sid=c04243bad2ec37f84e5b09c8331e14b9" TargetMode="External" /><Relationship Id="rId43" Type="http://schemas.openxmlformats.org/officeDocument/2006/relationships/hyperlink" Target="http://www.espentech.com/index.php?cPath=41&amp;et_sid=c04243bad2ec37f84e5b09c8331e14b9" TargetMode="External" /><Relationship Id="rId44" Type="http://schemas.openxmlformats.org/officeDocument/2006/relationships/hyperlink" Target="http://www.robertsonww.com/" TargetMode="External" /><Relationship Id="rId45" Type="http://schemas.openxmlformats.org/officeDocument/2006/relationships/hyperlink" Target="http://www.robertsonww.com/" TargetMode="External" /><Relationship Id="rId46" Type="http://schemas.openxmlformats.org/officeDocument/2006/relationships/hyperlink" Target="http://www.robertsonww.com/" TargetMode="External" /><Relationship Id="rId47" Type="http://schemas.openxmlformats.org/officeDocument/2006/relationships/hyperlink" Target="http://www.robertsonww.com/" TargetMode="External" /><Relationship Id="rId48" Type="http://schemas.openxmlformats.org/officeDocument/2006/relationships/hyperlink" Target="http://www.espentech.com/index.php?cPath=41&amp;et_sid=c04243bad2ec37f84e5b09c8331e14b9" TargetMode="External" /><Relationship Id="rId49" Type="http://schemas.openxmlformats.org/officeDocument/2006/relationships/hyperlink" Target="http://www.keystoneballast.com/" TargetMode="External" /><Relationship Id="rId50" Type="http://schemas.openxmlformats.org/officeDocument/2006/relationships/hyperlink" Target="http://www.keystoneballast.com/" TargetMode="External" /><Relationship Id="rId51" Type="http://schemas.openxmlformats.org/officeDocument/2006/relationships/hyperlink" Target="http://www.howard-ind.com/HowardLighting/BallastProducts.asp" TargetMode="External" /><Relationship Id="rId52" Type="http://schemas.openxmlformats.org/officeDocument/2006/relationships/hyperlink" Target="http://maxlite.com/" TargetMode="External" /><Relationship Id="rId53" Type="http://schemas.openxmlformats.org/officeDocument/2006/relationships/hyperlink" Target="http://maxlite.com/" TargetMode="External" /><Relationship Id="rId54" Type="http://schemas.openxmlformats.org/officeDocument/2006/relationships/hyperlink" Target="http://www.fulham.com/" TargetMode="External" /><Relationship Id="rId55" Type="http://schemas.openxmlformats.org/officeDocument/2006/relationships/hyperlink" Target="http://www.americanballast.com/" TargetMode="External" /><Relationship Id="rId56" Type="http://schemas.openxmlformats.org/officeDocument/2006/relationships/hyperlink" Target="http://www.members.shaw.ca/sagelighting/" TargetMode="External" /><Relationship Id="rId57" Type="http://schemas.openxmlformats.org/officeDocument/2006/relationships/hyperlink" Target="http://www.members.shaw.ca/sagelighting/" TargetMode="External" /><Relationship Id="rId58" Type="http://schemas.openxmlformats.org/officeDocument/2006/relationships/hyperlink" Target="http://www.members.shaw.ca/sagelighting/" TargetMode="External" /><Relationship Id="rId59" Type="http://schemas.openxmlformats.org/officeDocument/2006/relationships/hyperlink" Target="http://www.members.shaw.ca/sagelighting/" TargetMode="External" /><Relationship Id="rId60" Type="http://schemas.openxmlformats.org/officeDocument/2006/relationships/hyperlink" Target="http://www.universalballast.com/" TargetMode="External" /><Relationship Id="rId61" Type="http://schemas.openxmlformats.org/officeDocument/2006/relationships/hyperlink" Target="http://www.advancetransformer.com/" TargetMode="External" /><Relationship Id="rId62" Type="http://schemas.openxmlformats.org/officeDocument/2006/relationships/hyperlink" Target="http://www.advancetransformer.com/products/productfinder.jsp" TargetMode="External" /><Relationship Id="rId63" Type="http://schemas.openxmlformats.org/officeDocument/2006/relationships/hyperlink" Target="http://www.advancetransformer.com/products/productfinder.jsp" TargetMode="External" /><Relationship Id="rId64" Type="http://schemas.openxmlformats.org/officeDocument/2006/relationships/hyperlink" Target="http://www.me-dtc.com/medtc_index.htm" TargetMode="External" /><Relationship Id="rId65" Type="http://schemas.openxmlformats.org/officeDocument/2006/relationships/hyperlink" Target="http://www.me-dtc.com/medtc_index.htm" TargetMode="External" /><Relationship Id="rId66" Type="http://schemas.openxmlformats.org/officeDocument/2006/relationships/hyperlink" Target="http://www.me-dtc.com/medtc_index.htm" TargetMode="External" /><Relationship Id="rId67" Type="http://schemas.openxmlformats.org/officeDocument/2006/relationships/hyperlink" Target="http://superiorlamp.blogspot.com/" TargetMode="External" /><Relationship Id="rId68" Type="http://schemas.openxmlformats.org/officeDocument/2006/relationships/hyperlink" Target="http://superiorlamp.blogspot.com/" TargetMode="External" /><Relationship Id="rId69" Type="http://schemas.openxmlformats.org/officeDocument/2006/relationships/hyperlink" Target="http://superiorlamp.blogspot.com/" TargetMode="External" /><Relationship Id="rId70" Type="http://schemas.openxmlformats.org/officeDocument/2006/relationships/hyperlink" Target="http://www.google.com/cse?cx=013269018370076798483:gg7jrrhpsy4&amp;cof=FORID:1&amp;q=accupro&amp;sa=Search" TargetMode="External" /><Relationship Id="rId71" Type="http://schemas.openxmlformats.org/officeDocument/2006/relationships/hyperlink" Target="http://www.google.com/cse?cx=013269018370076798483:gg7jrrhpsy4&amp;cof=FORID:1&amp;q=accupro&amp;sa=Search" TargetMode="External" /><Relationship Id="rId72" Type="http://schemas.openxmlformats.org/officeDocument/2006/relationships/hyperlink" Target="http://www.google.com/cse?cx=013269018370076798483:gg7jrrhpsy4&amp;cof=FORID:1&amp;q=accupro&amp;sa=Search" TargetMode="External" /><Relationship Id="rId73" Type="http://schemas.openxmlformats.org/officeDocument/2006/relationships/hyperlink" Target="http://www.google.com/cse?cx=013269018370076798483:gg7jrrhpsy4&amp;cof=FORID:1&amp;q=accupro&amp;sa=Search" TargetMode="External" /><Relationship Id="rId74" Type="http://schemas.openxmlformats.org/officeDocument/2006/relationships/hyperlink" Target="http://www.halcolighting.com/" TargetMode="External" /><Relationship Id="rId75" Type="http://schemas.openxmlformats.org/officeDocument/2006/relationships/hyperlink" Target="http://www.pqlighting.com/" TargetMode="External" /><Relationship Id="rId76" Type="http://schemas.openxmlformats.org/officeDocument/2006/relationships/hyperlink" Target="http://www.pqlighting.com/" TargetMode="External" /><Relationship Id="rId77" Type="http://schemas.openxmlformats.org/officeDocument/2006/relationships/hyperlink" Target="http://www.pqlighting.com/" TargetMode="External" /><Relationship Id="rId78" Type="http://schemas.openxmlformats.org/officeDocument/2006/relationships/hyperlink" Target="http://www.howard-ind.com/HowardLighting/DefaultPage.asp" TargetMode="External" /><Relationship Id="rId79" Type="http://schemas.openxmlformats.org/officeDocument/2006/relationships/hyperlink" Target="http://www.maxlite.com/" TargetMode="External" /><Relationship Id="rId80" Type="http://schemas.openxmlformats.org/officeDocument/2006/relationships/hyperlink" Target="http://www.advancetransformer.com/" TargetMode="External" /><Relationship Id="rId81" Type="http://schemas.openxmlformats.org/officeDocument/2006/relationships/hyperlink" Target="http://www.pqlighting.com/" TargetMode="External" /><Relationship Id="rId82" Type="http://schemas.openxmlformats.org/officeDocument/2006/relationships/hyperlink" Target="http://www.tcpi.com/corp/corporateHome.aspx" TargetMode="External" /><Relationship Id="rId83" Type="http://schemas.openxmlformats.org/officeDocument/2006/relationships/hyperlink" Target="http://www.universalballast.com/" TargetMode="External" /><Relationship Id="rId84" Type="http://schemas.openxmlformats.org/officeDocument/2006/relationships/hyperlink" Target="http://www.transpowerco.com/" TargetMode="External" /><Relationship Id="rId85" Type="http://schemas.openxmlformats.org/officeDocument/2006/relationships/hyperlink" Target="http://www.solacanada.com/" TargetMode="External" /><Relationship Id="rId86" Type="http://schemas.openxmlformats.org/officeDocument/2006/relationships/hyperlink" Target="http://www.solacanada.com/" TargetMode="External" /><Relationship Id="rId87" Type="http://schemas.openxmlformats.org/officeDocument/2006/relationships/hyperlink" Target="http://www.solacanada.com/" TargetMode="External" /><Relationship Id="rId88" Type="http://schemas.openxmlformats.org/officeDocument/2006/relationships/hyperlink" Target="http://www.solacanada.com/" TargetMode="External" /><Relationship Id="rId89" Type="http://schemas.openxmlformats.org/officeDocument/2006/relationships/hyperlink" Target="http://www.keystoneballast.com/" TargetMode="External" /><Relationship Id="rId90" Type="http://schemas.openxmlformats.org/officeDocument/2006/relationships/hyperlink" Target="http://www.keystoneballast.com/" TargetMode="External" /><Relationship Id="rId91" Type="http://schemas.openxmlformats.org/officeDocument/2006/relationships/hyperlink" Target="http://genet.geappliances.com/LightingeCatalog/Dispatcher?REQUEST=GETSUBMENU&amp;category=FLU&amp;text=Fluorescent" TargetMode="External" /><Relationship Id="rId92" Type="http://schemas.openxmlformats.org/officeDocument/2006/relationships/hyperlink" Target="http://www.tcpi.com/commercial/commercialHome.aspx" TargetMode="External" /><Relationship Id="rId93" Type="http://schemas.openxmlformats.org/officeDocument/2006/relationships/hyperlink" Target="http://www.atlaselectric.com/" TargetMode="External" /><Relationship Id="rId94" Type="http://schemas.openxmlformats.org/officeDocument/2006/relationships/hyperlink" Target="http://www.atlaselectric.com/" TargetMode="External" /><Relationship Id="rId95" Type="http://schemas.openxmlformats.org/officeDocument/2006/relationships/hyperlink" Target="http://www.halcolighting.com/" TargetMode="External" /><Relationship Id="rId96" Type="http://schemas.openxmlformats.org/officeDocument/2006/relationships/hyperlink" Target="http://www.halcolighting.com/" TargetMode="External" /><Relationship Id="rId97" Type="http://schemas.openxmlformats.org/officeDocument/2006/relationships/hyperlink" Target="http://www.jeffersonelectric.com/cgi-bin/site.pl?3208&amp;dwContent_contentID=76" TargetMode="External" /><Relationship Id="rId98" Type="http://schemas.openxmlformats.org/officeDocument/2006/relationships/hyperlink" Target="http://www.jeffersonelectric.com/cgi-bin/site.pl?3208&amp;dwContent_contentID=76" TargetMode="External" /><Relationship Id="rId99" Type="http://schemas.openxmlformats.org/officeDocument/2006/relationships/hyperlink" Target="http://www.gelighting.com/na/" TargetMode="External" /><Relationship Id="rId100" Type="http://schemas.openxmlformats.org/officeDocument/2006/relationships/hyperlink" Target="http://www.halcolighting.com/" TargetMode="External" /><Relationship Id="rId101" Type="http://schemas.openxmlformats.org/officeDocument/2006/relationships/hyperlink" Target="http://www.atlaselectric.com/" TargetMode="External" /><Relationship Id="rId102" Type="http://schemas.openxmlformats.org/officeDocument/2006/relationships/hyperlink" Target="http://www.fulham.com/" TargetMode="External" /><Relationship Id="rId103" Type="http://schemas.openxmlformats.org/officeDocument/2006/relationships/drawing" Target="../drawings/drawing3.xml" /><Relationship Id="rId10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e1.org/com/com-lt/347-ballasts.xls" TargetMode="External" /><Relationship Id="rId2" Type="http://schemas.openxmlformats.org/officeDocument/2006/relationships/hyperlink" Target="http://www.sylvania.com/ProductCatalogs" TargetMode="External" /><Relationship Id="rId3" Type="http://schemas.openxmlformats.org/officeDocument/2006/relationships/hyperlink" Target="http://www.sylvania.com/ProductCatalogs" TargetMode="External" /><Relationship Id="rId4" Type="http://schemas.openxmlformats.org/officeDocument/2006/relationships/hyperlink" Target="http://www.sylvania.com/" TargetMode="External" /><Relationship Id="rId5" Type="http://schemas.openxmlformats.org/officeDocument/2006/relationships/hyperlink" Target="http://www.universalballast.com/literature/navigator/bnav.html" TargetMode="External" /><Relationship Id="rId6" Type="http://schemas.openxmlformats.org/officeDocument/2006/relationships/hyperlink" Target="http://www.sylvania.com/" TargetMode="External" /><Relationship Id="rId7" Type="http://schemas.openxmlformats.org/officeDocument/2006/relationships/hyperlink" Target="http://lutron.com/" TargetMode="External" /><Relationship Id="rId8" Type="http://schemas.openxmlformats.org/officeDocument/2006/relationships/hyperlink" Target="http://lutron.com/" TargetMode="External" /><Relationship Id="rId9" Type="http://schemas.openxmlformats.org/officeDocument/2006/relationships/hyperlink" Target="http://lutron.com/" TargetMode="External" /><Relationship Id="rId10" Type="http://schemas.openxmlformats.org/officeDocument/2006/relationships/hyperlink" Target="http://www.fifthlight.com/" TargetMode="External" /><Relationship Id="rId11" Type="http://schemas.openxmlformats.org/officeDocument/2006/relationships/hyperlink" Target="http://www.advancetransformer.com/" TargetMode="External" /><Relationship Id="rId12" Type="http://schemas.openxmlformats.org/officeDocument/2006/relationships/hyperlink" Target="http://www.universalballast.com/" TargetMode="External" /><Relationship Id="rId13" Type="http://schemas.openxmlformats.org/officeDocument/2006/relationships/hyperlink" Target="http://www.lighting.philips.com/gl_en/index.php?main=global&amp;parent=global&amp;id=global&amp;lang=en" TargetMode="External" /><Relationship Id="rId14" Type="http://schemas.openxmlformats.org/officeDocument/2006/relationships/hyperlink" Target="http://www.universalballast.com/literature/navigator/bnav.html" TargetMode="External" /><Relationship Id="rId15" Type="http://schemas.openxmlformats.org/officeDocument/2006/relationships/hyperlink" Target="http://www.universalballast.com/literature/navigator/bnav.html" TargetMode="External" /><Relationship Id="rId16" Type="http://schemas.openxmlformats.org/officeDocument/2006/relationships/hyperlink" Target="http://www.lighting.philips.com/gl_en/index.php?main=global&amp;parent=global&amp;id=global&amp;lang=en" TargetMode="External" /><Relationship Id="rId17" Type="http://schemas.openxmlformats.org/officeDocument/2006/relationships/hyperlink" Target="http://genet.geappliances.com/LightingeCatalog/Dispatcher?REQUEST=GETSUBMENU&amp;category=FLU&amp;text=Fluorescent" TargetMode="External" /><Relationship Id="rId18" Type="http://schemas.openxmlformats.org/officeDocument/2006/relationships/hyperlink" Target="http://genet.geappliances.com/LightingeCatalog/Dispatcher?REQUEST=GETSUBMENU&amp;category=FLU&amp;text=Fluorescent" TargetMode="External" /><Relationship Id="rId19" Type="http://schemas.openxmlformats.org/officeDocument/2006/relationships/hyperlink" Target="http://genet.geappliances.com/LightingeCatalog/Dispatcher?REQUEST=GETSUBMENU&amp;category=FLU&amp;text=Fluorescent" TargetMode="External" /><Relationship Id="rId20" Type="http://schemas.openxmlformats.org/officeDocument/2006/relationships/hyperlink" Target="http://www.leviton.com/OA_HTML/ibeCZzpHome.jsp?minisite=10026&amp;respid=22372" TargetMode="External" /><Relationship Id="rId21" Type="http://schemas.openxmlformats.org/officeDocument/2006/relationships/hyperlink" Target="http://www.leviton.com/OA_HTML/ibeCZzpHome.jsp?minisite=10026&amp;respid=22372" TargetMode="External" /><Relationship Id="rId22" Type="http://schemas.openxmlformats.org/officeDocument/2006/relationships/hyperlink" Target="http://genet.geappliances.com/LightingeCatalog/Dispatcher?REQUEST=GETSUBMENU&amp;category=FLU&amp;text=Fluorescent" TargetMode="External" /><Relationship Id="rId23" Type="http://schemas.openxmlformats.org/officeDocument/2006/relationships/hyperlink" Target="http://www.members.shaw.ca/sagelighting/" TargetMode="External" /><Relationship Id="rId24" Type="http://schemas.openxmlformats.org/officeDocument/2006/relationships/hyperlink" Target="http://www.lumenergi.com/" TargetMode="External" /><Relationship Id="rId25" Type="http://schemas.openxmlformats.org/officeDocument/2006/relationships/hyperlink" Target="http://www.lumenergi.com/" TargetMode="External" /><Relationship Id="rId26" Type="http://schemas.openxmlformats.org/officeDocument/2006/relationships/hyperlink" Target="http://www.lumenergi.com/" TargetMode="External" /><Relationship Id="rId27" Type="http://schemas.openxmlformats.org/officeDocument/2006/relationships/hyperlink" Target="http://www.lighting.philips.com/gl_en/index.php?main=global&amp;parent=global&amp;id=global&amp;lang=en" TargetMode="External" /><Relationship Id="rId28" Type="http://schemas.openxmlformats.org/officeDocument/2006/relationships/hyperlink" Target="http://genet.geappliances.com/LightingeCatalog/Dispatcher?REQUEST=GETSUBMENU&amp;category=FLU&amp;text=Fluorescent" TargetMode="External" /><Relationship Id="rId29" Type="http://schemas.openxmlformats.org/officeDocument/2006/relationships/hyperlink" Target="http://www.purespectrumlighting.com/" TargetMode="External" /><Relationship Id="rId30" Type="http://schemas.openxmlformats.org/officeDocument/2006/relationships/drawing" Target="../drawings/drawing4.xml" /><Relationship Id="rId3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20"/>
  <sheetViews>
    <sheetView zoomScalePageLayoutView="0" workbookViewId="0" topLeftCell="A1">
      <selection activeCell="E2" sqref="E2"/>
    </sheetView>
  </sheetViews>
  <sheetFormatPr defaultColWidth="8.8515625" defaultRowHeight="12.75"/>
  <cols>
    <col min="1" max="1" width="8.7109375" style="0" customWidth="1"/>
    <col min="2" max="2" width="19.421875" style="0" customWidth="1"/>
    <col min="3" max="3" width="60.28125" style="0" customWidth="1"/>
  </cols>
  <sheetData>
    <row r="1" spans="1:3" ht="15.75">
      <c r="A1" s="181"/>
      <c r="B1" s="8"/>
      <c r="C1" s="184" t="s">
        <v>313</v>
      </c>
    </row>
    <row r="2" spans="2:3" ht="19.5" customHeight="1">
      <c r="B2" s="8"/>
      <c r="C2" s="184" t="s">
        <v>941</v>
      </c>
    </row>
    <row r="3" ht="19.5" customHeight="1" thickBot="1">
      <c r="C3" s="184" t="s">
        <v>942</v>
      </c>
    </row>
    <row r="4" spans="2:3" ht="14.25" customHeight="1" thickBot="1" thickTop="1">
      <c r="B4" s="54" t="s">
        <v>314</v>
      </c>
      <c r="C4" s="55" t="s">
        <v>315</v>
      </c>
    </row>
    <row r="5" spans="2:3" ht="42.75" customHeight="1" thickBot="1" thickTop="1">
      <c r="B5" s="56" t="s">
        <v>4</v>
      </c>
      <c r="C5" s="57" t="s">
        <v>483</v>
      </c>
    </row>
    <row r="6" spans="2:3" ht="45" customHeight="1" thickBot="1" thickTop="1">
      <c r="B6" s="56" t="s">
        <v>484</v>
      </c>
      <c r="C6" s="57" t="s">
        <v>485</v>
      </c>
    </row>
    <row r="7" spans="1:3" ht="39" customHeight="1" thickBot="1" thickTop="1">
      <c r="A7" s="304" t="s">
        <v>486</v>
      </c>
      <c r="B7" s="56" t="s">
        <v>487</v>
      </c>
      <c r="C7" s="57" t="s">
        <v>488</v>
      </c>
    </row>
    <row r="8" spans="1:3" ht="27" customHeight="1" thickTop="1">
      <c r="A8" s="305"/>
      <c r="B8" s="58" t="s">
        <v>489</v>
      </c>
      <c r="C8" s="59" t="s">
        <v>331</v>
      </c>
    </row>
    <row r="9" spans="1:3" ht="13.5" customHeight="1">
      <c r="A9" s="305"/>
      <c r="B9" s="58" t="s">
        <v>332</v>
      </c>
      <c r="C9" s="59" t="s">
        <v>333</v>
      </c>
    </row>
    <row r="10" spans="1:3" ht="12.75" customHeight="1" thickBot="1">
      <c r="A10" s="305"/>
      <c r="B10" s="56" t="s">
        <v>334</v>
      </c>
      <c r="C10" s="57" t="s">
        <v>335</v>
      </c>
    </row>
    <row r="11" spans="1:3" ht="26.25" customHeight="1" thickBot="1" thickTop="1">
      <c r="A11" s="305"/>
      <c r="B11" s="56" t="s">
        <v>336</v>
      </c>
      <c r="C11" s="57" t="s">
        <v>337</v>
      </c>
    </row>
    <row r="12" spans="1:3" ht="24.75" customHeight="1" thickBot="1" thickTop="1">
      <c r="A12" s="305"/>
      <c r="B12" s="56" t="s">
        <v>188</v>
      </c>
      <c r="C12" s="57" t="s">
        <v>338</v>
      </c>
    </row>
    <row r="13" spans="1:3" ht="39" customHeight="1" thickBot="1" thickTop="1">
      <c r="A13" s="305"/>
      <c r="B13" s="56" t="s">
        <v>189</v>
      </c>
      <c r="C13" s="57" t="s">
        <v>339</v>
      </c>
    </row>
    <row r="14" spans="1:3" ht="23.25" customHeight="1" thickBot="1" thickTop="1">
      <c r="A14" s="306"/>
      <c r="B14" s="60" t="s">
        <v>190</v>
      </c>
      <c r="C14" s="61" t="s">
        <v>340</v>
      </c>
    </row>
    <row r="15" spans="1:3" ht="37.5" customHeight="1" thickBot="1" thickTop="1">
      <c r="A15" s="304" t="s">
        <v>524</v>
      </c>
      <c r="B15" s="56" t="s">
        <v>525</v>
      </c>
      <c r="C15" s="57" t="s">
        <v>526</v>
      </c>
    </row>
    <row r="16" spans="1:3" ht="20.25" customHeight="1" thickBot="1" thickTop="1">
      <c r="A16" s="307"/>
      <c r="B16" s="56" t="s">
        <v>527</v>
      </c>
      <c r="C16" s="57" t="s">
        <v>343</v>
      </c>
    </row>
    <row r="17" spans="1:3" ht="44.25" customHeight="1" thickBot="1" thickTop="1">
      <c r="A17" s="307"/>
      <c r="B17" s="56" t="s">
        <v>344</v>
      </c>
      <c r="C17" s="57" t="s">
        <v>345</v>
      </c>
    </row>
    <row r="18" spans="1:3" ht="37.5" customHeight="1" thickBot="1" thickTop="1">
      <c r="A18" s="307"/>
      <c r="B18" s="56" t="s">
        <v>346</v>
      </c>
      <c r="C18" s="57" t="s">
        <v>347</v>
      </c>
    </row>
    <row r="19" spans="1:3" ht="46.5" customHeight="1" thickBot="1" thickTop="1">
      <c r="A19" s="307"/>
      <c r="B19" s="56" t="s">
        <v>145</v>
      </c>
      <c r="C19" s="57" t="s">
        <v>348</v>
      </c>
    </row>
    <row r="20" spans="1:3" ht="32.25" customHeight="1" thickBot="1" thickTop="1">
      <c r="A20" s="308"/>
      <c r="B20" s="56" t="s">
        <v>349</v>
      </c>
      <c r="C20" s="57" t="s">
        <v>350</v>
      </c>
    </row>
    <row r="21" ht="13.5" thickTop="1"/>
  </sheetData>
  <sheetProtection/>
  <mergeCells count="2">
    <mergeCell ref="A7:A14"/>
    <mergeCell ref="A15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DD198"/>
  <sheetViews>
    <sheetView zoomScalePageLayoutView="0" workbookViewId="0" topLeftCell="A1">
      <pane xSplit="12" ySplit="9" topLeftCell="M10" activePane="bottomRight" state="frozen"/>
      <selection pane="topLeft" activeCell="A1" sqref="A1"/>
      <selection pane="topRight" activeCell="L1" sqref="L1"/>
      <selection pane="bottomLeft" activeCell="A8" sqref="A8"/>
      <selection pane="bottomRight" activeCell="C3" sqref="C3:F3"/>
    </sheetView>
  </sheetViews>
  <sheetFormatPr defaultColWidth="8.8515625" defaultRowHeight="12.75"/>
  <cols>
    <col min="1" max="1" width="19.28125" style="0" customWidth="1"/>
    <col min="2" max="2" width="13.421875" style="42" customWidth="1"/>
    <col min="3" max="3" width="11.421875" style="0" customWidth="1"/>
    <col min="4" max="4" width="25.8515625" style="0" customWidth="1"/>
    <col min="5" max="5" width="8.00390625" style="0" customWidth="1"/>
    <col min="6" max="10" width="8.8515625" style="0" customWidth="1"/>
    <col min="11" max="11" width="6.7109375" style="0" customWidth="1"/>
  </cols>
  <sheetData>
    <row r="1" spans="4:5" ht="18.75">
      <c r="D1" s="5" t="s">
        <v>180</v>
      </c>
      <c r="E1" s="5"/>
    </row>
    <row r="2" spans="4:5" ht="23.25">
      <c r="D2" s="6" t="s">
        <v>181</v>
      </c>
      <c r="E2" s="6"/>
    </row>
    <row r="3" spans="3:6" ht="15">
      <c r="C3" s="338" t="s">
        <v>1235</v>
      </c>
      <c r="D3" s="339"/>
      <c r="E3" s="339"/>
      <c r="F3" s="339"/>
    </row>
    <row r="4" spans="4:5" ht="15.75">
      <c r="D4" s="8" t="s">
        <v>182</v>
      </c>
      <c r="E4" s="8"/>
    </row>
    <row r="5" spans="2:12" ht="12.75">
      <c r="B5" s="342" t="s">
        <v>956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</row>
    <row r="6" spans="4:5" ht="16.5" thickBot="1">
      <c r="D6" s="8"/>
      <c r="E6" s="8"/>
    </row>
    <row r="7" spans="1:12" ht="23.25" customHeight="1" thickBot="1">
      <c r="A7" s="340" t="s">
        <v>183</v>
      </c>
      <c r="B7" s="340" t="s">
        <v>143</v>
      </c>
      <c r="C7" s="340" t="s">
        <v>184</v>
      </c>
      <c r="D7" s="340" t="s">
        <v>144</v>
      </c>
      <c r="E7" s="343" t="s">
        <v>1156</v>
      </c>
      <c r="F7" s="340" t="s">
        <v>185</v>
      </c>
      <c r="G7" s="359" t="s">
        <v>186</v>
      </c>
      <c r="H7" s="360"/>
      <c r="I7" s="340" t="s">
        <v>187</v>
      </c>
      <c r="J7" s="340" t="s">
        <v>188</v>
      </c>
      <c r="K7" s="340" t="s">
        <v>189</v>
      </c>
      <c r="L7" s="340" t="s">
        <v>190</v>
      </c>
    </row>
    <row r="8" spans="1:28" ht="13.5" thickBot="1">
      <c r="A8" s="341"/>
      <c r="B8" s="340"/>
      <c r="C8" s="340"/>
      <c r="D8" s="340"/>
      <c r="E8" s="344"/>
      <c r="F8" s="340"/>
      <c r="G8" s="361"/>
      <c r="H8" s="362"/>
      <c r="I8" s="340"/>
      <c r="J8" s="340"/>
      <c r="K8" s="340"/>
      <c r="L8" s="340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ht="20.25" customHeight="1" thickBot="1">
      <c r="A9" s="341"/>
      <c r="B9" s="340"/>
      <c r="C9" s="340"/>
      <c r="D9" s="340"/>
      <c r="E9" s="345"/>
      <c r="F9" s="340"/>
      <c r="G9" s="45" t="s">
        <v>191</v>
      </c>
      <c r="H9" s="45" t="s">
        <v>192</v>
      </c>
      <c r="I9" s="340"/>
      <c r="J9" s="340"/>
      <c r="K9" s="340"/>
      <c r="L9" s="340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ht="13.5" thickBot="1">
      <c r="A10" s="349" t="s">
        <v>1233</v>
      </c>
      <c r="B10" s="363" t="s">
        <v>1234</v>
      </c>
      <c r="C10" s="62">
        <v>529632</v>
      </c>
      <c r="D10" s="62" t="s">
        <v>387</v>
      </c>
      <c r="E10" s="62" t="s">
        <v>1158</v>
      </c>
      <c r="F10" s="62">
        <v>3500</v>
      </c>
      <c r="G10" s="64">
        <v>24000</v>
      </c>
      <c r="H10" s="64">
        <v>30000</v>
      </c>
      <c r="I10" s="62">
        <v>3300</v>
      </c>
      <c r="J10" s="62">
        <v>3135</v>
      </c>
      <c r="K10" s="62">
        <v>85</v>
      </c>
      <c r="L10" s="62">
        <v>0.95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spans="1:28" ht="13.5" thickBot="1">
      <c r="A11" s="352"/>
      <c r="B11" s="335"/>
      <c r="C11" s="62">
        <v>529732</v>
      </c>
      <c r="D11" s="62" t="s">
        <v>246</v>
      </c>
      <c r="E11" s="62" t="s">
        <v>1158</v>
      </c>
      <c r="F11" s="62">
        <v>4100</v>
      </c>
      <c r="G11" s="64">
        <v>24000</v>
      </c>
      <c r="H11" s="64">
        <v>30000</v>
      </c>
      <c r="I11" s="62">
        <v>3300</v>
      </c>
      <c r="J11" s="62">
        <v>3135</v>
      </c>
      <c r="K11" s="62">
        <v>85</v>
      </c>
      <c r="L11" s="62">
        <v>0.95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1:28" ht="13.5" thickBot="1">
      <c r="A12" s="336"/>
      <c r="B12" s="336"/>
      <c r="C12" s="62">
        <v>529832</v>
      </c>
      <c r="D12" s="62" t="s">
        <v>383</v>
      </c>
      <c r="E12" s="62" t="s">
        <v>1158</v>
      </c>
      <c r="F12" s="62">
        <v>5000</v>
      </c>
      <c r="G12" s="64">
        <v>24000</v>
      </c>
      <c r="H12" s="64">
        <v>30000</v>
      </c>
      <c r="I12" s="62">
        <v>3200</v>
      </c>
      <c r="J12" s="62">
        <v>3040</v>
      </c>
      <c r="K12" s="62">
        <v>85</v>
      </c>
      <c r="L12" s="62">
        <v>0.95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:12" ht="13.5" thickBot="1">
      <c r="A13" s="364" t="s">
        <v>193</v>
      </c>
      <c r="B13" s="321" t="s">
        <v>194</v>
      </c>
      <c r="C13" s="346" t="s">
        <v>243</v>
      </c>
      <c r="D13" s="43" t="s">
        <v>195</v>
      </c>
      <c r="E13" s="14" t="s">
        <v>1158</v>
      </c>
      <c r="F13" s="43">
        <v>3000</v>
      </c>
      <c r="G13" s="46">
        <v>24000</v>
      </c>
      <c r="H13" s="46">
        <v>30000</v>
      </c>
      <c r="I13" s="43">
        <v>3100</v>
      </c>
      <c r="J13" s="43">
        <v>2950</v>
      </c>
      <c r="K13" s="43">
        <v>83</v>
      </c>
      <c r="L13" s="43">
        <v>0.94</v>
      </c>
    </row>
    <row r="14" spans="1:12" ht="13.5" thickBot="1">
      <c r="A14" s="364"/>
      <c r="B14" s="321"/>
      <c r="C14" s="346"/>
      <c r="D14" s="43" t="s">
        <v>196</v>
      </c>
      <c r="E14" s="14" t="s">
        <v>1158</v>
      </c>
      <c r="F14" s="43">
        <v>3500</v>
      </c>
      <c r="G14" s="46">
        <v>24000</v>
      </c>
      <c r="H14" s="46">
        <v>30000</v>
      </c>
      <c r="I14" s="43">
        <v>3100</v>
      </c>
      <c r="J14" s="43">
        <v>2950</v>
      </c>
      <c r="K14" s="43">
        <v>83</v>
      </c>
      <c r="L14" s="43">
        <v>0.94</v>
      </c>
    </row>
    <row r="15" spans="1:12" ht="13.5" thickBot="1">
      <c r="A15" s="364"/>
      <c r="B15" s="321"/>
      <c r="C15" s="346"/>
      <c r="D15" s="43" t="s">
        <v>197</v>
      </c>
      <c r="E15" s="14" t="s">
        <v>1158</v>
      </c>
      <c r="F15" s="43">
        <v>4100</v>
      </c>
      <c r="G15" s="46">
        <v>24000</v>
      </c>
      <c r="H15" s="46">
        <v>30000</v>
      </c>
      <c r="I15" s="43">
        <v>3100</v>
      </c>
      <c r="J15" s="43">
        <v>2950</v>
      </c>
      <c r="K15" s="43">
        <v>83</v>
      </c>
      <c r="L15" s="43">
        <v>0.94</v>
      </c>
    </row>
    <row r="16" spans="1:12" ht="13.5" thickBot="1">
      <c r="A16" s="364"/>
      <c r="B16" s="321"/>
      <c r="C16" s="346"/>
      <c r="D16" s="43" t="s">
        <v>198</v>
      </c>
      <c r="E16" s="14" t="s">
        <v>1158</v>
      </c>
      <c r="F16" s="43">
        <v>5000</v>
      </c>
      <c r="G16" s="46">
        <v>24000</v>
      </c>
      <c r="H16" s="46">
        <v>30000</v>
      </c>
      <c r="I16" s="43">
        <v>3100</v>
      </c>
      <c r="J16" s="43">
        <v>2950</v>
      </c>
      <c r="K16" s="43">
        <v>83</v>
      </c>
      <c r="L16" s="43">
        <v>0.94</v>
      </c>
    </row>
    <row r="17" spans="1:12" ht="13.5" thickBot="1">
      <c r="A17" s="364"/>
      <c r="B17" s="321"/>
      <c r="C17" s="346"/>
      <c r="D17" s="43" t="s">
        <v>199</v>
      </c>
      <c r="E17" s="14" t="s">
        <v>1158</v>
      </c>
      <c r="F17" s="43">
        <v>6500</v>
      </c>
      <c r="G17" s="46">
        <v>24000</v>
      </c>
      <c r="H17" s="46">
        <v>30000</v>
      </c>
      <c r="I17" s="43">
        <v>3100</v>
      </c>
      <c r="J17" s="43">
        <v>2950</v>
      </c>
      <c r="K17" s="43">
        <v>83</v>
      </c>
      <c r="L17" s="43">
        <v>0.94</v>
      </c>
    </row>
    <row r="18" spans="1:12" ht="13.5" thickBot="1">
      <c r="A18" s="309" t="s">
        <v>875</v>
      </c>
      <c r="B18" s="320" t="s">
        <v>879</v>
      </c>
      <c r="C18" s="13" t="s">
        <v>243</v>
      </c>
      <c r="D18" s="286" t="s">
        <v>1226</v>
      </c>
      <c r="E18" s="14" t="s">
        <v>1158</v>
      </c>
      <c r="F18" s="13">
        <v>3000</v>
      </c>
      <c r="G18" s="13">
        <v>24000</v>
      </c>
      <c r="H18" s="13">
        <v>24000</v>
      </c>
      <c r="I18" s="13">
        <v>3100</v>
      </c>
      <c r="J18" s="13">
        <v>2915</v>
      </c>
      <c r="K18" s="13">
        <v>83</v>
      </c>
      <c r="L18" s="124">
        <v>0.94</v>
      </c>
    </row>
    <row r="19" spans="1:12" ht="13.5" thickBot="1">
      <c r="A19" s="310"/>
      <c r="B19" s="325"/>
      <c r="C19" s="89" t="s">
        <v>243</v>
      </c>
      <c r="D19" s="287" t="s">
        <v>1225</v>
      </c>
      <c r="E19" s="14" t="s">
        <v>1158</v>
      </c>
      <c r="F19" s="13">
        <v>3500</v>
      </c>
      <c r="G19" s="106">
        <v>24000</v>
      </c>
      <c r="H19" s="13">
        <v>24000</v>
      </c>
      <c r="I19" s="13">
        <v>3100</v>
      </c>
      <c r="J19" s="13">
        <v>2915</v>
      </c>
      <c r="K19" s="13">
        <v>83</v>
      </c>
      <c r="L19" s="13">
        <v>0.94</v>
      </c>
    </row>
    <row r="20" spans="1:12" ht="13.5" thickBot="1">
      <c r="A20" s="310"/>
      <c r="B20" s="325"/>
      <c r="C20" s="13" t="s">
        <v>243</v>
      </c>
      <c r="D20" s="286" t="s">
        <v>1224</v>
      </c>
      <c r="E20" s="14" t="s">
        <v>1158</v>
      </c>
      <c r="F20" s="13">
        <v>4100</v>
      </c>
      <c r="G20" s="13">
        <v>24000</v>
      </c>
      <c r="H20" s="13">
        <v>24000</v>
      </c>
      <c r="I20" s="13">
        <v>3100</v>
      </c>
      <c r="J20" s="13">
        <v>2915</v>
      </c>
      <c r="K20" s="13">
        <v>83</v>
      </c>
      <c r="L20" s="13">
        <v>0.94</v>
      </c>
    </row>
    <row r="21" spans="1:12" ht="13.5" thickBot="1">
      <c r="A21" s="310"/>
      <c r="B21" s="325"/>
      <c r="C21" s="89" t="s">
        <v>243</v>
      </c>
      <c r="D21" s="287" t="s">
        <v>1223</v>
      </c>
      <c r="E21" s="14" t="s">
        <v>1158</v>
      </c>
      <c r="F21" s="152">
        <v>5000</v>
      </c>
      <c r="G21" s="13">
        <v>24000</v>
      </c>
      <c r="H21" s="13">
        <v>24000</v>
      </c>
      <c r="I21" s="13">
        <v>3000</v>
      </c>
      <c r="J21" s="13">
        <v>2820</v>
      </c>
      <c r="K21" s="13">
        <v>83</v>
      </c>
      <c r="L21" s="13">
        <v>0.94</v>
      </c>
    </row>
    <row r="22" spans="1:12" ht="13.5" thickBot="1">
      <c r="A22" s="314"/>
      <c r="B22" s="314"/>
      <c r="C22" s="13" t="s">
        <v>243</v>
      </c>
      <c r="D22" s="14" t="s">
        <v>1161</v>
      </c>
      <c r="E22" s="14" t="s">
        <v>1158</v>
      </c>
      <c r="F22" s="13">
        <v>6500</v>
      </c>
      <c r="G22" s="49">
        <v>24000</v>
      </c>
      <c r="H22" s="49">
        <v>24000</v>
      </c>
      <c r="I22" s="13">
        <v>3000</v>
      </c>
      <c r="J22" s="13">
        <v>2820</v>
      </c>
      <c r="K22" s="13">
        <v>83</v>
      </c>
      <c r="L22" s="13">
        <v>0.94</v>
      </c>
    </row>
    <row r="23" spans="1:12" ht="13.5" thickBot="1">
      <c r="A23" s="309" t="s">
        <v>531</v>
      </c>
      <c r="B23" s="320" t="s">
        <v>884</v>
      </c>
      <c r="C23" s="13">
        <v>13986</v>
      </c>
      <c r="D23" s="13" t="s">
        <v>885</v>
      </c>
      <c r="E23" s="14" t="s">
        <v>1158</v>
      </c>
      <c r="F23" s="13">
        <v>2700</v>
      </c>
      <c r="G23" s="13">
        <v>24000</v>
      </c>
      <c r="H23" s="13">
        <v>30000</v>
      </c>
      <c r="I23" s="13">
        <v>3100</v>
      </c>
      <c r="J23" s="13">
        <v>2915</v>
      </c>
      <c r="K23" s="13">
        <v>85</v>
      </c>
      <c r="L23" s="13">
        <v>0.94</v>
      </c>
    </row>
    <row r="24" spans="1:12" ht="13.5" thickBot="1">
      <c r="A24" s="310"/>
      <c r="B24" s="325"/>
      <c r="C24" s="13">
        <v>13987</v>
      </c>
      <c r="D24" s="13" t="s">
        <v>886</v>
      </c>
      <c r="E24" s="14" t="s">
        <v>1158</v>
      </c>
      <c r="F24" s="13">
        <v>3000</v>
      </c>
      <c r="G24" s="13">
        <v>24000</v>
      </c>
      <c r="H24" s="13">
        <v>30000</v>
      </c>
      <c r="I24" s="13">
        <v>3100</v>
      </c>
      <c r="J24" s="13">
        <v>2915</v>
      </c>
      <c r="K24" s="13">
        <v>85</v>
      </c>
      <c r="L24" s="13">
        <v>0.94</v>
      </c>
    </row>
    <row r="25" spans="1:12" ht="13.5" thickBot="1">
      <c r="A25" s="310"/>
      <c r="B25" s="325"/>
      <c r="C25" s="13">
        <v>13988</v>
      </c>
      <c r="D25" s="13" t="s">
        <v>887</v>
      </c>
      <c r="E25" s="14" t="s">
        <v>1158</v>
      </c>
      <c r="F25" s="13">
        <v>3500</v>
      </c>
      <c r="G25" s="13">
        <v>24000</v>
      </c>
      <c r="H25" s="13">
        <v>30000</v>
      </c>
      <c r="I25" s="13">
        <v>3100</v>
      </c>
      <c r="J25" s="13">
        <v>2915</v>
      </c>
      <c r="K25" s="13">
        <v>85</v>
      </c>
      <c r="L25" s="13">
        <v>0.94</v>
      </c>
    </row>
    <row r="26" spans="1:12" ht="13.5" thickBot="1">
      <c r="A26" s="310"/>
      <c r="B26" s="325"/>
      <c r="C26" s="13">
        <v>13989</v>
      </c>
      <c r="D26" s="13" t="s">
        <v>888</v>
      </c>
      <c r="E26" s="14" t="s">
        <v>1158</v>
      </c>
      <c r="F26" s="13">
        <v>4100</v>
      </c>
      <c r="G26" s="13">
        <v>24000</v>
      </c>
      <c r="H26" s="13">
        <v>30000</v>
      </c>
      <c r="I26" s="13">
        <v>3100</v>
      </c>
      <c r="J26" s="13">
        <v>2915</v>
      </c>
      <c r="K26" s="13">
        <v>85</v>
      </c>
      <c r="L26" s="13">
        <v>0.94</v>
      </c>
    </row>
    <row r="27" spans="1:12" ht="13.5" thickBot="1">
      <c r="A27" s="311"/>
      <c r="B27" s="350"/>
      <c r="C27" s="13">
        <v>13990</v>
      </c>
      <c r="D27" s="13" t="s">
        <v>889</v>
      </c>
      <c r="E27" s="14" t="s">
        <v>1158</v>
      </c>
      <c r="F27" s="13">
        <v>5000</v>
      </c>
      <c r="G27" s="13">
        <v>24000</v>
      </c>
      <c r="H27" s="13">
        <v>30000</v>
      </c>
      <c r="I27" s="13">
        <v>3100</v>
      </c>
      <c r="J27" s="13">
        <v>2915</v>
      </c>
      <c r="K27" s="13">
        <v>85</v>
      </c>
      <c r="L27" s="13">
        <v>0.94</v>
      </c>
    </row>
    <row r="28" spans="1:12" ht="36.75" thickBot="1">
      <c r="A28" s="16" t="s">
        <v>1053</v>
      </c>
      <c r="B28" s="13" t="s">
        <v>1055</v>
      </c>
      <c r="C28" s="13" t="s">
        <v>1056</v>
      </c>
      <c r="D28" s="13" t="s">
        <v>1057</v>
      </c>
      <c r="E28" s="14" t="s">
        <v>1158</v>
      </c>
      <c r="F28" s="178" t="s">
        <v>1054</v>
      </c>
      <c r="G28" s="244">
        <v>34000</v>
      </c>
      <c r="H28" s="245">
        <v>28000</v>
      </c>
      <c r="I28" s="13">
        <v>3300</v>
      </c>
      <c r="J28" s="13">
        <v>2950</v>
      </c>
      <c r="K28" s="231">
        <v>91</v>
      </c>
      <c r="L28" s="246">
        <v>0.95</v>
      </c>
    </row>
    <row r="29" spans="1:13" ht="24.75" thickBot="1">
      <c r="A29" s="309" t="s">
        <v>1036</v>
      </c>
      <c r="B29" s="320" t="s">
        <v>1039</v>
      </c>
      <c r="C29" s="276" t="s">
        <v>1037</v>
      </c>
      <c r="D29" s="13" t="s">
        <v>1037</v>
      </c>
      <c r="E29" s="14" t="s">
        <v>1158</v>
      </c>
      <c r="F29" s="13" t="s">
        <v>1038</v>
      </c>
      <c r="G29" s="49">
        <v>20000</v>
      </c>
      <c r="H29" s="49">
        <v>24000</v>
      </c>
      <c r="I29" s="13">
        <v>3200</v>
      </c>
      <c r="J29" s="13">
        <v>3000</v>
      </c>
      <c r="K29" s="13">
        <v>85</v>
      </c>
      <c r="L29" s="13">
        <v>0.94</v>
      </c>
      <c r="M29" s="36"/>
    </row>
    <row r="30" spans="1:13" ht="24.75" thickBot="1">
      <c r="A30" s="310"/>
      <c r="B30" s="313"/>
      <c r="C30" s="278" t="s">
        <v>1201</v>
      </c>
      <c r="D30" s="279" t="s">
        <v>1201</v>
      </c>
      <c r="E30" s="155" t="s">
        <v>1158</v>
      </c>
      <c r="F30" s="158" t="s">
        <v>1202</v>
      </c>
      <c r="G30" s="159">
        <v>20000</v>
      </c>
      <c r="H30" s="159">
        <v>24000</v>
      </c>
      <c r="I30" s="158">
        <v>3200</v>
      </c>
      <c r="J30" s="158">
        <v>3000</v>
      </c>
      <c r="K30" s="158">
        <v>85</v>
      </c>
      <c r="L30" s="158">
        <v>0.94</v>
      </c>
      <c r="M30" s="36"/>
    </row>
    <row r="31" spans="1:13" ht="24.75" thickBot="1">
      <c r="A31" s="310"/>
      <c r="B31" s="313"/>
      <c r="C31" s="278" t="s">
        <v>1203</v>
      </c>
      <c r="D31" s="279" t="s">
        <v>1203</v>
      </c>
      <c r="E31" s="155" t="s">
        <v>1158</v>
      </c>
      <c r="F31" s="158" t="s">
        <v>1204</v>
      </c>
      <c r="G31" s="159">
        <v>20000</v>
      </c>
      <c r="H31" s="159">
        <v>24000</v>
      </c>
      <c r="I31" s="158">
        <v>3200</v>
      </c>
      <c r="J31" s="158">
        <v>3000</v>
      </c>
      <c r="K31" s="158">
        <v>85</v>
      </c>
      <c r="L31" s="158">
        <v>0.94</v>
      </c>
      <c r="M31" s="36"/>
    </row>
    <row r="32" spans="1:13" ht="24.75" thickBot="1">
      <c r="A32" s="310"/>
      <c r="B32" s="313"/>
      <c r="C32" s="278" t="s">
        <v>1205</v>
      </c>
      <c r="D32" s="279" t="s">
        <v>1205</v>
      </c>
      <c r="E32" s="155" t="s">
        <v>1158</v>
      </c>
      <c r="F32" s="158" t="s">
        <v>1038</v>
      </c>
      <c r="G32" s="159">
        <v>20000</v>
      </c>
      <c r="H32" s="159">
        <v>24000</v>
      </c>
      <c r="I32" s="158">
        <v>3200</v>
      </c>
      <c r="J32" s="158">
        <v>3000</v>
      </c>
      <c r="K32" s="158">
        <v>85</v>
      </c>
      <c r="L32" s="158">
        <v>0.94</v>
      </c>
      <c r="M32" s="36"/>
    </row>
    <row r="33" spans="1:13" ht="24.75" thickBot="1">
      <c r="A33" s="311"/>
      <c r="B33" s="314"/>
      <c r="C33" s="278" t="s">
        <v>1206</v>
      </c>
      <c r="D33" s="279" t="s">
        <v>1206</v>
      </c>
      <c r="E33" s="155" t="s">
        <v>1158</v>
      </c>
      <c r="F33" s="158" t="s">
        <v>1054</v>
      </c>
      <c r="G33" s="159">
        <v>20000</v>
      </c>
      <c r="H33" s="159">
        <v>24000</v>
      </c>
      <c r="I33" s="158">
        <v>3100</v>
      </c>
      <c r="J33" s="158">
        <v>2915</v>
      </c>
      <c r="K33" s="158">
        <v>85</v>
      </c>
      <c r="L33" s="158">
        <v>0.94</v>
      </c>
      <c r="M33" s="36"/>
    </row>
    <row r="34" spans="1:12" ht="13.5" customHeight="1" thickBot="1">
      <c r="A34" s="337" t="s">
        <v>51</v>
      </c>
      <c r="B34" s="323" t="s">
        <v>200</v>
      </c>
      <c r="C34" s="14">
        <v>10327</v>
      </c>
      <c r="D34" s="78" t="s">
        <v>201</v>
      </c>
      <c r="E34" s="14" t="s">
        <v>1158</v>
      </c>
      <c r="F34" s="14">
        <v>3000</v>
      </c>
      <c r="G34" s="49">
        <v>25000</v>
      </c>
      <c r="H34" s="49">
        <v>36000</v>
      </c>
      <c r="I34" s="14">
        <v>3100</v>
      </c>
      <c r="J34" s="14">
        <v>2915</v>
      </c>
      <c r="K34" s="14">
        <v>85</v>
      </c>
      <c r="L34" s="14">
        <v>0.94</v>
      </c>
    </row>
    <row r="35" spans="1:12" ht="13.5" thickBot="1">
      <c r="A35" s="312"/>
      <c r="B35" s="313"/>
      <c r="C35" s="14">
        <v>10326</v>
      </c>
      <c r="D35" s="14" t="s">
        <v>202</v>
      </c>
      <c r="E35" s="14" t="s">
        <v>1158</v>
      </c>
      <c r="F35" s="14">
        <v>3500</v>
      </c>
      <c r="G35" s="49">
        <v>25000</v>
      </c>
      <c r="H35" s="49">
        <v>36000</v>
      </c>
      <c r="I35" s="14">
        <v>3100</v>
      </c>
      <c r="J35" s="14">
        <v>2915</v>
      </c>
      <c r="K35" s="14">
        <v>85</v>
      </c>
      <c r="L35" s="14">
        <v>0.94</v>
      </c>
    </row>
    <row r="36" spans="1:12" ht="13.5" thickBot="1">
      <c r="A36" s="312"/>
      <c r="B36" s="313"/>
      <c r="C36" s="14">
        <v>10322</v>
      </c>
      <c r="D36" s="14" t="s">
        <v>203</v>
      </c>
      <c r="E36" s="14" t="s">
        <v>1158</v>
      </c>
      <c r="F36" s="14">
        <v>4100</v>
      </c>
      <c r="G36" s="49">
        <v>25000</v>
      </c>
      <c r="H36" s="49">
        <v>36000</v>
      </c>
      <c r="I36" s="14">
        <v>3100</v>
      </c>
      <c r="J36" s="14">
        <v>2915</v>
      </c>
      <c r="K36" s="14">
        <v>82</v>
      </c>
      <c r="L36" s="14">
        <v>0.94</v>
      </c>
    </row>
    <row r="37" spans="1:12" ht="13.5" thickBot="1">
      <c r="A37" s="312"/>
      <c r="B37" s="314"/>
      <c r="C37" s="14">
        <v>42556</v>
      </c>
      <c r="D37" s="14" t="s">
        <v>1079</v>
      </c>
      <c r="E37" s="14" t="s">
        <v>1158</v>
      </c>
      <c r="F37" s="14">
        <v>5000</v>
      </c>
      <c r="G37" s="49">
        <v>25000</v>
      </c>
      <c r="H37" s="49">
        <v>36000</v>
      </c>
      <c r="I37" s="14">
        <v>3000</v>
      </c>
      <c r="J37" s="14">
        <v>2820</v>
      </c>
      <c r="K37" s="14">
        <v>80</v>
      </c>
      <c r="L37" s="14">
        <v>0.94</v>
      </c>
    </row>
    <row r="38" spans="1:12" s="48" customFormat="1" ht="16.5" customHeight="1" thickBot="1">
      <c r="A38" s="312"/>
      <c r="B38" s="325" t="s">
        <v>1166</v>
      </c>
      <c r="C38" s="14">
        <v>80497</v>
      </c>
      <c r="D38" s="14" t="s">
        <v>1165</v>
      </c>
      <c r="E38" s="14" t="s">
        <v>1158</v>
      </c>
      <c r="F38" s="14">
        <v>5000</v>
      </c>
      <c r="G38" s="49">
        <v>24000</v>
      </c>
      <c r="H38" s="49">
        <v>29000</v>
      </c>
      <c r="I38" s="14">
        <v>3100</v>
      </c>
      <c r="J38" s="14">
        <v>2915</v>
      </c>
      <c r="K38" s="14">
        <v>85</v>
      </c>
      <c r="L38" s="14">
        <v>0.94</v>
      </c>
    </row>
    <row r="39" spans="1:12" s="48" customFormat="1" ht="16.5" customHeight="1" thickBot="1">
      <c r="A39" s="314"/>
      <c r="B39" s="332"/>
      <c r="C39" s="87">
        <v>269</v>
      </c>
      <c r="D39" s="14" t="s">
        <v>1164</v>
      </c>
      <c r="E39" s="14" t="s">
        <v>1158</v>
      </c>
      <c r="F39" s="14">
        <v>4100</v>
      </c>
      <c r="G39" s="49">
        <v>25000</v>
      </c>
      <c r="H39" s="49">
        <v>36000</v>
      </c>
      <c r="I39" s="14">
        <v>3100</v>
      </c>
      <c r="J39" s="14">
        <v>2915</v>
      </c>
      <c r="K39" s="14">
        <v>82</v>
      </c>
      <c r="L39" s="14">
        <v>0.94</v>
      </c>
    </row>
    <row r="40" spans="1:12" ht="13.5" thickBot="1">
      <c r="A40" s="349" t="s">
        <v>572</v>
      </c>
      <c r="B40" s="320" t="s">
        <v>357</v>
      </c>
      <c r="C40" s="14">
        <v>109404</v>
      </c>
      <c r="D40" s="14" t="s">
        <v>358</v>
      </c>
      <c r="E40" s="14" t="s">
        <v>1158</v>
      </c>
      <c r="F40" s="14">
        <v>5000</v>
      </c>
      <c r="G40" s="49">
        <v>24000</v>
      </c>
      <c r="H40" s="49">
        <v>24000</v>
      </c>
      <c r="I40" s="14">
        <v>3050</v>
      </c>
      <c r="J40" s="14">
        <v>2900</v>
      </c>
      <c r="K40" s="14">
        <v>86</v>
      </c>
      <c r="L40" s="14">
        <v>0.95</v>
      </c>
    </row>
    <row r="41" spans="1:12" ht="13.5" thickBot="1">
      <c r="A41" s="352"/>
      <c r="B41" s="322"/>
      <c r="C41" s="14">
        <v>109428</v>
      </c>
      <c r="D41" s="14" t="s">
        <v>359</v>
      </c>
      <c r="E41" s="14" t="s">
        <v>1158</v>
      </c>
      <c r="F41" s="14">
        <v>6500</v>
      </c>
      <c r="G41" s="49">
        <v>24000</v>
      </c>
      <c r="H41" s="49">
        <v>24000</v>
      </c>
      <c r="I41" s="14">
        <v>3050</v>
      </c>
      <c r="J41" s="14">
        <v>2900</v>
      </c>
      <c r="K41" s="14">
        <v>86</v>
      </c>
      <c r="L41" s="14">
        <v>0.95</v>
      </c>
    </row>
    <row r="42" spans="1:12" ht="16.5" customHeight="1" thickBot="1">
      <c r="A42" s="352"/>
      <c r="B42" s="322"/>
      <c r="C42" s="14">
        <v>35153</v>
      </c>
      <c r="D42" s="14" t="s">
        <v>575</v>
      </c>
      <c r="E42" s="14" t="s">
        <v>1158</v>
      </c>
      <c r="F42" s="14">
        <v>5000</v>
      </c>
      <c r="G42" s="49">
        <v>24000</v>
      </c>
      <c r="H42" s="49">
        <v>24000</v>
      </c>
      <c r="I42" s="14">
        <v>3050</v>
      </c>
      <c r="J42" s="14">
        <v>2900</v>
      </c>
      <c r="K42" s="14">
        <v>85</v>
      </c>
      <c r="L42" s="14">
        <v>0.95</v>
      </c>
    </row>
    <row r="43" spans="1:12" ht="18.75" customHeight="1" thickBot="1">
      <c r="A43" s="352"/>
      <c r="B43" s="322"/>
      <c r="C43" s="14">
        <v>35154</v>
      </c>
      <c r="D43" s="14" t="s">
        <v>574</v>
      </c>
      <c r="E43" s="14" t="s">
        <v>1158</v>
      </c>
      <c r="F43" s="14">
        <v>6500</v>
      </c>
      <c r="G43" s="49">
        <v>24000</v>
      </c>
      <c r="H43" s="49">
        <v>24000</v>
      </c>
      <c r="I43" s="14">
        <v>3050</v>
      </c>
      <c r="J43" s="14">
        <v>2900</v>
      </c>
      <c r="K43" s="14">
        <v>85</v>
      </c>
      <c r="L43" s="14">
        <v>0.95</v>
      </c>
    </row>
    <row r="44" spans="1:12" ht="13.5" thickBot="1">
      <c r="A44" s="313"/>
      <c r="B44" s="322"/>
      <c r="C44" s="14">
        <v>35155</v>
      </c>
      <c r="D44" s="14" t="s">
        <v>573</v>
      </c>
      <c r="E44" s="14" t="s">
        <v>1158</v>
      </c>
      <c r="F44" s="14">
        <v>3000</v>
      </c>
      <c r="G44" s="49">
        <v>24000</v>
      </c>
      <c r="H44" s="49">
        <v>24000</v>
      </c>
      <c r="I44" s="14">
        <v>3100</v>
      </c>
      <c r="J44" s="14">
        <v>2950</v>
      </c>
      <c r="K44" s="14">
        <v>85</v>
      </c>
      <c r="L44" s="14">
        <v>0.95</v>
      </c>
    </row>
    <row r="45" spans="1:12" ht="13.5" thickBot="1">
      <c r="A45" s="313"/>
      <c r="B45" s="322"/>
      <c r="C45" s="14">
        <v>35156</v>
      </c>
      <c r="D45" s="14" t="s">
        <v>576</v>
      </c>
      <c r="E45" s="14" t="s">
        <v>1158</v>
      </c>
      <c r="F45" s="14">
        <v>3500</v>
      </c>
      <c r="G45" s="49">
        <v>24000</v>
      </c>
      <c r="H45" s="49">
        <v>24000</v>
      </c>
      <c r="I45" s="14">
        <v>3100</v>
      </c>
      <c r="J45" s="14">
        <v>2950</v>
      </c>
      <c r="K45" s="14">
        <v>85</v>
      </c>
      <c r="L45" s="14">
        <v>0.95</v>
      </c>
    </row>
    <row r="46" spans="1:12" ht="13.5" thickBot="1">
      <c r="A46" s="313"/>
      <c r="B46" s="322"/>
      <c r="C46" s="14">
        <v>35157</v>
      </c>
      <c r="D46" s="14" t="s">
        <v>577</v>
      </c>
      <c r="E46" s="14" t="s">
        <v>1158</v>
      </c>
      <c r="F46" s="14">
        <v>4100</v>
      </c>
      <c r="G46" s="49">
        <v>24000</v>
      </c>
      <c r="H46" s="49">
        <v>24000</v>
      </c>
      <c r="I46" s="14">
        <v>3100</v>
      </c>
      <c r="J46" s="14">
        <v>2950</v>
      </c>
      <c r="K46" s="14">
        <v>85</v>
      </c>
      <c r="L46" s="14">
        <v>0.95</v>
      </c>
    </row>
    <row r="47" spans="1:12" ht="13.5" thickBot="1">
      <c r="A47" s="313"/>
      <c r="B47" s="322"/>
      <c r="C47" s="14">
        <v>35158</v>
      </c>
      <c r="D47" s="14" t="s">
        <v>578</v>
      </c>
      <c r="E47" s="14" t="s">
        <v>1158</v>
      </c>
      <c r="F47" s="14">
        <v>5000</v>
      </c>
      <c r="G47" s="49">
        <v>24000</v>
      </c>
      <c r="H47" s="49">
        <v>24000</v>
      </c>
      <c r="I47" s="14">
        <v>3100</v>
      </c>
      <c r="J47" s="14">
        <v>2950</v>
      </c>
      <c r="K47" s="14">
        <v>85</v>
      </c>
      <c r="L47" s="14">
        <v>0.95</v>
      </c>
    </row>
    <row r="48" spans="1:12" ht="13.5" thickBot="1">
      <c r="A48" s="313"/>
      <c r="B48" s="332"/>
      <c r="C48" s="13">
        <v>35161</v>
      </c>
      <c r="D48" s="13" t="s">
        <v>1186</v>
      </c>
      <c r="E48" s="14" t="s">
        <v>1158</v>
      </c>
      <c r="F48" s="13">
        <v>5000</v>
      </c>
      <c r="G48" s="135">
        <v>40000</v>
      </c>
      <c r="H48" s="135">
        <v>40000</v>
      </c>
      <c r="I48" s="13">
        <v>2950</v>
      </c>
      <c r="J48" s="13">
        <v>2800</v>
      </c>
      <c r="K48" s="13">
        <v>85</v>
      </c>
      <c r="L48" s="73">
        <v>0.95</v>
      </c>
    </row>
    <row r="49" spans="1:12" ht="13.5" thickBot="1">
      <c r="A49" s="314"/>
      <c r="B49" s="91" t="s">
        <v>1188</v>
      </c>
      <c r="C49" s="277">
        <v>90093</v>
      </c>
      <c r="D49" s="13" t="s">
        <v>1187</v>
      </c>
      <c r="E49" s="160" t="s">
        <v>1158</v>
      </c>
      <c r="F49" s="13">
        <v>5000</v>
      </c>
      <c r="G49" s="135">
        <v>24000</v>
      </c>
      <c r="H49" s="135">
        <v>24000</v>
      </c>
      <c r="I49" s="13">
        <v>3050</v>
      </c>
      <c r="J49" s="13">
        <v>2900</v>
      </c>
      <c r="K49" s="13">
        <v>86</v>
      </c>
      <c r="L49" s="73">
        <v>0.95</v>
      </c>
    </row>
    <row r="50" spans="1:12" ht="26.25" thickBot="1">
      <c r="A50" s="309" t="s">
        <v>858</v>
      </c>
      <c r="B50" s="105" t="s">
        <v>859</v>
      </c>
      <c r="C50" s="14" t="s">
        <v>860</v>
      </c>
      <c r="D50" s="14" t="s">
        <v>861</v>
      </c>
      <c r="E50" s="14" t="s">
        <v>1158</v>
      </c>
      <c r="F50" s="14">
        <v>5000</v>
      </c>
      <c r="G50" s="49">
        <v>36000</v>
      </c>
      <c r="H50" s="49">
        <v>36000</v>
      </c>
      <c r="I50" s="14">
        <v>3150</v>
      </c>
      <c r="J50" s="14">
        <v>2992</v>
      </c>
      <c r="K50" s="14">
        <v>89</v>
      </c>
      <c r="L50" s="17">
        <f>J50/I50</f>
        <v>0.9498412698412698</v>
      </c>
    </row>
    <row r="51" spans="1:13" ht="13.5" thickBot="1">
      <c r="A51" s="311"/>
      <c r="B51" s="76" t="s">
        <v>1076</v>
      </c>
      <c r="C51" s="14" t="s">
        <v>1074</v>
      </c>
      <c r="D51" s="14" t="s">
        <v>1075</v>
      </c>
      <c r="E51" s="14" t="s">
        <v>1158</v>
      </c>
      <c r="F51" s="14">
        <v>6700</v>
      </c>
      <c r="G51" s="49">
        <v>36000</v>
      </c>
      <c r="H51" s="49">
        <v>36000</v>
      </c>
      <c r="I51" s="14">
        <v>3010</v>
      </c>
      <c r="J51" s="14">
        <v>2860</v>
      </c>
      <c r="K51" s="14">
        <v>93</v>
      </c>
      <c r="L51" s="17">
        <v>0.95</v>
      </c>
      <c r="M51" s="248"/>
    </row>
    <row r="52" spans="1:12" ht="13.5" thickBot="1">
      <c r="A52" s="309" t="s">
        <v>26</v>
      </c>
      <c r="B52" s="320" t="s">
        <v>423</v>
      </c>
      <c r="C52" s="87">
        <v>1947</v>
      </c>
      <c r="D52" s="14" t="s">
        <v>204</v>
      </c>
      <c r="E52" s="14" t="s">
        <v>1158</v>
      </c>
      <c r="F52" s="14">
        <v>3000</v>
      </c>
      <c r="G52" s="49">
        <v>24000</v>
      </c>
      <c r="H52" s="49">
        <v>24000</v>
      </c>
      <c r="I52" s="14">
        <v>3100</v>
      </c>
      <c r="J52" s="14">
        <v>2950</v>
      </c>
      <c r="K52" s="14">
        <v>85</v>
      </c>
      <c r="L52" s="14">
        <v>0.95</v>
      </c>
    </row>
    <row r="53" spans="1:12" ht="13.5" thickBot="1">
      <c r="A53" s="310"/>
      <c r="B53" s="325"/>
      <c r="C53" s="87">
        <v>1948</v>
      </c>
      <c r="D53" s="14" t="s">
        <v>205</v>
      </c>
      <c r="E53" s="14" t="s">
        <v>1158</v>
      </c>
      <c r="F53" s="14">
        <v>3500</v>
      </c>
      <c r="G53" s="49">
        <v>24000</v>
      </c>
      <c r="H53" s="49">
        <v>24000</v>
      </c>
      <c r="I53" s="14">
        <v>3100</v>
      </c>
      <c r="J53" s="14">
        <v>2950</v>
      </c>
      <c r="K53" s="14">
        <v>85</v>
      </c>
      <c r="L53" s="14">
        <v>0.95</v>
      </c>
    </row>
    <row r="54" spans="1:12" ht="13.5" thickBot="1">
      <c r="A54" s="310"/>
      <c r="B54" s="325"/>
      <c r="C54" s="87">
        <v>1949</v>
      </c>
      <c r="D54" s="14" t="s">
        <v>206</v>
      </c>
      <c r="E54" s="14" t="s">
        <v>1158</v>
      </c>
      <c r="F54" s="14">
        <v>4100</v>
      </c>
      <c r="G54" s="49">
        <v>24000</v>
      </c>
      <c r="H54" s="49">
        <v>24000</v>
      </c>
      <c r="I54" s="14">
        <v>3100</v>
      </c>
      <c r="J54" s="14">
        <v>2950</v>
      </c>
      <c r="K54" s="14">
        <v>85</v>
      </c>
      <c r="L54" s="14">
        <v>0.95</v>
      </c>
    </row>
    <row r="55" spans="1:12" ht="13.5" thickBot="1">
      <c r="A55" s="313"/>
      <c r="B55" s="322"/>
      <c r="C55" s="87">
        <v>2858</v>
      </c>
      <c r="D55" s="14" t="s">
        <v>530</v>
      </c>
      <c r="E55" s="14" t="s">
        <v>1158</v>
      </c>
      <c r="F55" s="14">
        <v>5000</v>
      </c>
      <c r="G55" s="49">
        <v>24000</v>
      </c>
      <c r="H55" s="49">
        <v>24000</v>
      </c>
      <c r="I55" s="14">
        <v>3100</v>
      </c>
      <c r="J55" s="14">
        <v>2950</v>
      </c>
      <c r="K55" s="14">
        <v>85</v>
      </c>
      <c r="L55" s="14">
        <v>0.95</v>
      </c>
    </row>
    <row r="56" spans="1:12" ht="13.5" thickBot="1">
      <c r="A56" s="313"/>
      <c r="B56" s="313"/>
      <c r="C56" s="87">
        <v>3753</v>
      </c>
      <c r="D56" s="14" t="s">
        <v>687</v>
      </c>
      <c r="E56" s="14" t="s">
        <v>1158</v>
      </c>
      <c r="F56" s="14">
        <v>3000</v>
      </c>
      <c r="G56" s="49">
        <v>24000</v>
      </c>
      <c r="H56" s="49">
        <v>24000</v>
      </c>
      <c r="I56" s="14">
        <v>3100</v>
      </c>
      <c r="J56" s="14">
        <v>2950</v>
      </c>
      <c r="K56" s="14">
        <v>83</v>
      </c>
      <c r="L56" s="14">
        <v>0.95</v>
      </c>
    </row>
    <row r="57" spans="1:12" ht="13.5" thickBot="1">
      <c r="A57" s="313"/>
      <c r="B57" s="313"/>
      <c r="C57" s="87">
        <v>3754</v>
      </c>
      <c r="D57" s="14" t="s">
        <v>688</v>
      </c>
      <c r="E57" s="14" t="s">
        <v>1158</v>
      </c>
      <c r="F57" s="14">
        <v>3500</v>
      </c>
      <c r="G57" s="49">
        <v>24000</v>
      </c>
      <c r="H57" s="49">
        <v>24000</v>
      </c>
      <c r="I57" s="14">
        <v>3100</v>
      </c>
      <c r="J57" s="14">
        <v>2950</v>
      </c>
      <c r="K57" s="14">
        <v>83</v>
      </c>
      <c r="L57" s="14">
        <v>0.95</v>
      </c>
    </row>
    <row r="58" spans="1:12" ht="13.5" thickBot="1">
      <c r="A58" s="313"/>
      <c r="B58" s="313"/>
      <c r="C58" s="87">
        <v>3755</v>
      </c>
      <c r="D58" s="14" t="s">
        <v>689</v>
      </c>
      <c r="E58" s="14" t="s">
        <v>1158</v>
      </c>
      <c r="F58" s="14">
        <v>4100</v>
      </c>
      <c r="G58" s="49">
        <v>24000</v>
      </c>
      <c r="H58" s="49">
        <v>24000</v>
      </c>
      <c r="I58" s="14">
        <v>3100</v>
      </c>
      <c r="J58" s="14">
        <v>2950</v>
      </c>
      <c r="K58" s="14">
        <v>83</v>
      </c>
      <c r="L58" s="14">
        <v>0.95</v>
      </c>
    </row>
    <row r="59" spans="1:12" ht="13.5" thickBot="1">
      <c r="A59" s="314"/>
      <c r="B59" s="314"/>
      <c r="C59" s="87">
        <v>3756</v>
      </c>
      <c r="D59" s="14" t="s">
        <v>598</v>
      </c>
      <c r="E59" s="14" t="s">
        <v>1158</v>
      </c>
      <c r="F59" s="14">
        <v>5000</v>
      </c>
      <c r="G59" s="49">
        <v>24000</v>
      </c>
      <c r="H59" s="49">
        <v>24000</v>
      </c>
      <c r="I59" s="14">
        <v>3100</v>
      </c>
      <c r="J59" s="14">
        <v>2950</v>
      </c>
      <c r="K59" s="14">
        <v>83</v>
      </c>
      <c r="L59" s="14">
        <v>0.95</v>
      </c>
    </row>
    <row r="60" spans="1:13" s="10" customFormat="1" ht="13.5" thickBot="1">
      <c r="A60" s="309" t="s">
        <v>293</v>
      </c>
      <c r="B60" s="356" t="s">
        <v>423</v>
      </c>
      <c r="C60" s="288">
        <v>681</v>
      </c>
      <c r="D60" s="288" t="s">
        <v>263</v>
      </c>
      <c r="E60" s="288" t="s">
        <v>1158</v>
      </c>
      <c r="F60" s="288">
        <v>3000</v>
      </c>
      <c r="G60" s="288">
        <v>24000</v>
      </c>
      <c r="H60" s="289">
        <v>24000</v>
      </c>
      <c r="I60" s="288">
        <v>3100</v>
      </c>
      <c r="J60" s="288">
        <v>2950</v>
      </c>
      <c r="K60" s="288">
        <v>85</v>
      </c>
      <c r="L60" s="288">
        <v>0.95</v>
      </c>
      <c r="M60" s="98"/>
    </row>
    <row r="61" spans="1:13" ht="15" customHeight="1" thickBot="1">
      <c r="A61" s="312"/>
      <c r="B61" s="357"/>
      <c r="C61" s="288">
        <v>682</v>
      </c>
      <c r="D61" s="288" t="s">
        <v>251</v>
      </c>
      <c r="E61" s="288" t="s">
        <v>1158</v>
      </c>
      <c r="F61" s="288">
        <v>6500</v>
      </c>
      <c r="G61" s="288">
        <v>24000</v>
      </c>
      <c r="H61" s="289">
        <v>24000</v>
      </c>
      <c r="I61" s="288">
        <v>3100</v>
      </c>
      <c r="J61" s="288">
        <v>2950</v>
      </c>
      <c r="K61" s="288">
        <v>85</v>
      </c>
      <c r="L61" s="288">
        <v>0.95</v>
      </c>
      <c r="M61" s="98"/>
    </row>
    <row r="62" spans="1:12" ht="13.5" thickBot="1">
      <c r="A62" s="312"/>
      <c r="B62" s="357"/>
      <c r="C62" s="288">
        <v>683</v>
      </c>
      <c r="D62" s="288" t="s">
        <v>252</v>
      </c>
      <c r="E62" s="288" t="s">
        <v>1158</v>
      </c>
      <c r="F62" s="288">
        <v>4100</v>
      </c>
      <c r="G62" s="288">
        <v>24000</v>
      </c>
      <c r="H62" s="289">
        <v>24000</v>
      </c>
      <c r="I62" s="288">
        <v>3100</v>
      </c>
      <c r="J62" s="288">
        <v>2950</v>
      </c>
      <c r="K62" s="288">
        <v>85</v>
      </c>
      <c r="L62" s="288">
        <v>0.95</v>
      </c>
    </row>
    <row r="63" spans="1:12" ht="13.5" thickBot="1">
      <c r="A63" s="328"/>
      <c r="B63" s="358"/>
      <c r="C63" s="288">
        <v>684</v>
      </c>
      <c r="D63" s="288" t="s">
        <v>253</v>
      </c>
      <c r="E63" s="288" t="s">
        <v>1158</v>
      </c>
      <c r="F63" s="288">
        <v>5000</v>
      </c>
      <c r="G63" s="288">
        <v>24000</v>
      </c>
      <c r="H63" s="289">
        <v>24000</v>
      </c>
      <c r="I63" s="288">
        <v>3100</v>
      </c>
      <c r="J63" s="288">
        <v>2950</v>
      </c>
      <c r="K63" s="288">
        <v>85</v>
      </c>
      <c r="L63" s="288">
        <v>0.95</v>
      </c>
    </row>
    <row r="64" spans="1:12" ht="13.5" thickBot="1">
      <c r="A64" s="47" t="s">
        <v>454</v>
      </c>
      <c r="B64" s="76" t="s">
        <v>455</v>
      </c>
      <c r="C64" s="52" t="s">
        <v>456</v>
      </c>
      <c r="D64" s="14" t="s">
        <v>457</v>
      </c>
      <c r="E64" s="14" t="s">
        <v>1158</v>
      </c>
      <c r="F64" s="14">
        <v>5000</v>
      </c>
      <c r="G64" s="14">
        <v>36000</v>
      </c>
      <c r="H64" s="102">
        <v>36000</v>
      </c>
      <c r="I64" s="14">
        <v>3100</v>
      </c>
      <c r="J64" s="14">
        <v>2950</v>
      </c>
      <c r="K64" s="14">
        <v>86</v>
      </c>
      <c r="L64" s="14">
        <v>0.95</v>
      </c>
    </row>
    <row r="65" spans="1:12" ht="13.5" thickBot="1">
      <c r="A65" s="309" t="s">
        <v>297</v>
      </c>
      <c r="B65" s="329" t="s">
        <v>412</v>
      </c>
      <c r="C65" s="127">
        <v>413830</v>
      </c>
      <c r="D65" s="63" t="s">
        <v>413</v>
      </c>
      <c r="E65" s="14" t="s">
        <v>1158</v>
      </c>
      <c r="F65" s="63">
        <v>3000</v>
      </c>
      <c r="G65" s="49">
        <v>24000</v>
      </c>
      <c r="H65" s="49">
        <v>24000</v>
      </c>
      <c r="I65" s="63">
        <v>3100</v>
      </c>
      <c r="J65" s="63">
        <v>2915</v>
      </c>
      <c r="K65" s="63">
        <v>82</v>
      </c>
      <c r="L65" s="63">
        <v>0.94</v>
      </c>
    </row>
    <row r="66" spans="1:12" ht="13.5" thickBot="1">
      <c r="A66" s="312"/>
      <c r="B66" s="335"/>
      <c r="C66" s="127">
        <v>413835</v>
      </c>
      <c r="D66" s="63" t="s">
        <v>414</v>
      </c>
      <c r="E66" s="14" t="s">
        <v>1158</v>
      </c>
      <c r="F66" s="63">
        <v>3500</v>
      </c>
      <c r="G66" s="49">
        <v>24000</v>
      </c>
      <c r="H66" s="49">
        <v>24000</v>
      </c>
      <c r="I66" s="63">
        <v>3100</v>
      </c>
      <c r="J66" s="63">
        <v>2915</v>
      </c>
      <c r="K66" s="63">
        <v>82</v>
      </c>
      <c r="L66" s="63">
        <v>0.94</v>
      </c>
    </row>
    <row r="67" spans="1:12" ht="13.5" thickBot="1">
      <c r="A67" s="312"/>
      <c r="B67" s="335"/>
      <c r="C67" s="127">
        <v>413841</v>
      </c>
      <c r="D67" s="63" t="s">
        <v>415</v>
      </c>
      <c r="E67" s="14" t="s">
        <v>1158</v>
      </c>
      <c r="F67" s="63">
        <v>4100</v>
      </c>
      <c r="G67" s="49">
        <v>24000</v>
      </c>
      <c r="H67" s="49">
        <v>24000</v>
      </c>
      <c r="I67" s="63">
        <v>3100</v>
      </c>
      <c r="J67" s="63">
        <v>2915</v>
      </c>
      <c r="K67" s="63">
        <v>82</v>
      </c>
      <c r="L67" s="63">
        <v>0.94</v>
      </c>
    </row>
    <row r="68" spans="1:12" ht="13.5" thickBot="1">
      <c r="A68" s="312"/>
      <c r="B68" s="336"/>
      <c r="C68" s="127">
        <v>413850</v>
      </c>
      <c r="D68" s="63" t="s">
        <v>416</v>
      </c>
      <c r="E68" s="14" t="s">
        <v>1158</v>
      </c>
      <c r="F68" s="63">
        <v>5000</v>
      </c>
      <c r="G68" s="49">
        <v>24000</v>
      </c>
      <c r="H68" s="49">
        <v>24000</v>
      </c>
      <c r="I68" s="63">
        <v>3070</v>
      </c>
      <c r="J68" s="63">
        <v>2915</v>
      </c>
      <c r="K68" s="63">
        <v>82</v>
      </c>
      <c r="L68" s="63">
        <v>0.94</v>
      </c>
    </row>
    <row r="69" spans="1:12" ht="13.5" thickBot="1">
      <c r="A69" s="312"/>
      <c r="B69" s="331"/>
      <c r="C69" s="326"/>
      <c r="D69" s="14" t="s">
        <v>298</v>
      </c>
      <c r="E69" s="14" t="s">
        <v>1158</v>
      </c>
      <c r="F69" s="14">
        <v>3000</v>
      </c>
      <c r="G69" s="49">
        <v>24000</v>
      </c>
      <c r="H69" s="49">
        <v>30000</v>
      </c>
      <c r="I69" s="14">
        <v>3100</v>
      </c>
      <c r="J69" s="14">
        <v>2950</v>
      </c>
      <c r="K69" s="14" t="s">
        <v>299</v>
      </c>
      <c r="L69" s="14">
        <v>0.94</v>
      </c>
    </row>
    <row r="70" spans="1:12" ht="13.5" thickBot="1">
      <c r="A70" s="312"/>
      <c r="B70" s="322"/>
      <c r="C70" s="333"/>
      <c r="D70" s="14" t="s">
        <v>300</v>
      </c>
      <c r="E70" s="14" t="s">
        <v>1158</v>
      </c>
      <c r="F70" s="14">
        <v>3500</v>
      </c>
      <c r="G70" s="49">
        <v>24000</v>
      </c>
      <c r="H70" s="49">
        <v>30000</v>
      </c>
      <c r="I70" s="14">
        <v>3100</v>
      </c>
      <c r="J70" s="14">
        <v>2950</v>
      </c>
      <c r="K70" s="14" t="s">
        <v>299</v>
      </c>
      <c r="L70" s="14">
        <v>0.94</v>
      </c>
    </row>
    <row r="71" spans="1:12" ht="13.5" thickBot="1">
      <c r="A71" s="312"/>
      <c r="B71" s="322"/>
      <c r="C71" s="333"/>
      <c r="D71" s="14" t="s">
        <v>301</v>
      </c>
      <c r="E71" s="14" t="s">
        <v>1158</v>
      </c>
      <c r="F71" s="14">
        <v>4100</v>
      </c>
      <c r="G71" s="49">
        <v>24000</v>
      </c>
      <c r="H71" s="49">
        <v>30000</v>
      </c>
      <c r="I71" s="14">
        <v>3100</v>
      </c>
      <c r="J71" s="14">
        <v>2950</v>
      </c>
      <c r="K71" s="14" t="s">
        <v>299</v>
      </c>
      <c r="L71" s="14">
        <v>0.94</v>
      </c>
    </row>
    <row r="72" spans="1:12" ht="14.25" customHeight="1" thickBot="1">
      <c r="A72" s="312"/>
      <c r="B72" s="322"/>
      <c r="C72" s="333"/>
      <c r="D72" s="14" t="s">
        <v>302</v>
      </c>
      <c r="E72" s="14" t="s">
        <v>1158</v>
      </c>
      <c r="F72" s="14">
        <v>5000</v>
      </c>
      <c r="G72" s="49">
        <v>24000</v>
      </c>
      <c r="H72" s="49">
        <v>30000</v>
      </c>
      <c r="I72" s="14">
        <v>3100</v>
      </c>
      <c r="J72" s="14">
        <v>2950</v>
      </c>
      <c r="K72" s="14" t="s">
        <v>299</v>
      </c>
      <c r="L72" s="14">
        <v>0.94</v>
      </c>
    </row>
    <row r="73" spans="1:12" ht="13.5" thickBot="1">
      <c r="A73" s="328"/>
      <c r="B73" s="332"/>
      <c r="C73" s="334"/>
      <c r="D73" s="14" t="s">
        <v>303</v>
      </c>
      <c r="E73" s="14" t="s">
        <v>1158</v>
      </c>
      <c r="F73" s="14">
        <v>6500</v>
      </c>
      <c r="G73" s="49">
        <v>24000</v>
      </c>
      <c r="H73" s="49">
        <v>30000</v>
      </c>
      <c r="I73" s="14">
        <v>3100</v>
      </c>
      <c r="J73" s="14">
        <v>2950</v>
      </c>
      <c r="K73" s="14" t="s">
        <v>299</v>
      </c>
      <c r="L73" s="14">
        <v>0.94</v>
      </c>
    </row>
    <row r="74" spans="1:12" ht="13.5" thickBot="1">
      <c r="A74" s="309" t="s">
        <v>460</v>
      </c>
      <c r="B74" s="77" t="s">
        <v>461</v>
      </c>
      <c r="C74" s="71" t="s">
        <v>462</v>
      </c>
      <c r="D74" s="78" t="s">
        <v>463</v>
      </c>
      <c r="E74" s="14" t="s">
        <v>1158</v>
      </c>
      <c r="F74" s="14">
        <v>5000</v>
      </c>
      <c r="G74" s="128">
        <v>30000</v>
      </c>
      <c r="H74" s="128">
        <v>30000</v>
      </c>
      <c r="I74" s="78">
        <v>3200</v>
      </c>
      <c r="J74" s="78">
        <v>3025</v>
      </c>
      <c r="K74" s="78">
        <v>90</v>
      </c>
      <c r="L74" s="78">
        <v>0.94</v>
      </c>
    </row>
    <row r="75" spans="1:12" ht="13.5" thickBot="1">
      <c r="A75" s="310"/>
      <c r="B75" s="331" t="s">
        <v>470</v>
      </c>
      <c r="C75" s="71" t="s">
        <v>471</v>
      </c>
      <c r="D75" s="78" t="s">
        <v>475</v>
      </c>
      <c r="E75" s="14" t="s">
        <v>1158</v>
      </c>
      <c r="F75" s="14">
        <v>3000</v>
      </c>
      <c r="G75" s="128">
        <v>30000</v>
      </c>
      <c r="H75" s="128">
        <v>30000</v>
      </c>
      <c r="I75" s="78">
        <v>3100</v>
      </c>
      <c r="J75" s="78">
        <v>2925</v>
      </c>
      <c r="K75" s="78">
        <v>85</v>
      </c>
      <c r="L75" s="78">
        <v>0.94</v>
      </c>
    </row>
    <row r="76" spans="1:12" ht="13.5" thickBot="1">
      <c r="A76" s="310"/>
      <c r="B76" s="322"/>
      <c r="C76" s="71" t="s">
        <v>472</v>
      </c>
      <c r="D76" s="78" t="s">
        <v>476</v>
      </c>
      <c r="E76" s="14" t="s">
        <v>1158</v>
      </c>
      <c r="F76" s="14">
        <v>3500</v>
      </c>
      <c r="G76" s="128">
        <v>30000</v>
      </c>
      <c r="H76" s="128">
        <v>30000</v>
      </c>
      <c r="I76" s="78">
        <v>3100</v>
      </c>
      <c r="J76" s="78">
        <v>2925</v>
      </c>
      <c r="K76" s="78">
        <v>85</v>
      </c>
      <c r="L76" s="78">
        <v>0.94</v>
      </c>
    </row>
    <row r="77" spans="1:12" ht="13.5" thickBot="1">
      <c r="A77" s="310"/>
      <c r="B77" s="322"/>
      <c r="C77" s="71" t="s">
        <v>473</v>
      </c>
      <c r="D77" s="78" t="s">
        <v>477</v>
      </c>
      <c r="E77" s="14" t="s">
        <v>1158</v>
      </c>
      <c r="F77" s="14">
        <v>4100</v>
      </c>
      <c r="G77" s="128">
        <v>30000</v>
      </c>
      <c r="H77" s="128">
        <v>30000</v>
      </c>
      <c r="I77" s="78">
        <v>3100</v>
      </c>
      <c r="J77" s="78">
        <v>2925</v>
      </c>
      <c r="K77" s="78">
        <v>85</v>
      </c>
      <c r="L77" s="78">
        <v>0.94</v>
      </c>
    </row>
    <row r="78" spans="1:12" ht="13.5" thickBot="1">
      <c r="A78" s="310"/>
      <c r="B78" s="322"/>
      <c r="C78" s="126" t="s">
        <v>474</v>
      </c>
      <c r="D78" s="111" t="s">
        <v>478</v>
      </c>
      <c r="E78" s="14" t="s">
        <v>1158</v>
      </c>
      <c r="F78" s="52">
        <v>5000</v>
      </c>
      <c r="G78" s="112">
        <v>30000</v>
      </c>
      <c r="H78" s="112">
        <v>30000</v>
      </c>
      <c r="I78" s="111">
        <v>3100</v>
      </c>
      <c r="J78" s="78">
        <v>2925</v>
      </c>
      <c r="K78" s="111">
        <v>85</v>
      </c>
      <c r="L78" s="111">
        <v>0.94</v>
      </c>
    </row>
    <row r="79" spans="1:12" ht="13.5" thickBot="1">
      <c r="A79" s="310"/>
      <c r="B79" s="322"/>
      <c r="C79" s="259" t="s">
        <v>1030</v>
      </c>
      <c r="D79" s="260" t="s">
        <v>1031</v>
      </c>
      <c r="E79" s="260" t="s">
        <v>1157</v>
      </c>
      <c r="F79" s="261">
        <v>3500</v>
      </c>
      <c r="G79" s="262">
        <v>30000</v>
      </c>
      <c r="H79" s="261">
        <v>30000</v>
      </c>
      <c r="I79" s="261">
        <v>3100</v>
      </c>
      <c r="J79" s="217">
        <v>2925</v>
      </c>
      <c r="K79" s="261">
        <v>85</v>
      </c>
      <c r="L79" s="261">
        <v>0.94</v>
      </c>
    </row>
    <row r="80" spans="1:12" ht="13.5" thickBot="1">
      <c r="A80" s="310"/>
      <c r="B80" s="322"/>
      <c r="C80" s="263" t="s">
        <v>1032</v>
      </c>
      <c r="D80" s="264" t="s">
        <v>1033</v>
      </c>
      <c r="E80" s="264" t="s">
        <v>1157</v>
      </c>
      <c r="F80" s="265">
        <v>4100</v>
      </c>
      <c r="G80" s="262">
        <v>30000</v>
      </c>
      <c r="H80" s="265">
        <v>30000</v>
      </c>
      <c r="I80" s="265">
        <v>3100</v>
      </c>
      <c r="J80" s="217">
        <v>2925</v>
      </c>
      <c r="K80" s="265">
        <v>85</v>
      </c>
      <c r="L80" s="265">
        <v>0.94</v>
      </c>
    </row>
    <row r="81" spans="1:12" ht="13.5" thickBot="1">
      <c r="A81" s="311"/>
      <c r="B81" s="332"/>
      <c r="C81" s="263" t="s">
        <v>1034</v>
      </c>
      <c r="D81" s="264" t="s">
        <v>1035</v>
      </c>
      <c r="E81" s="264" t="s">
        <v>1157</v>
      </c>
      <c r="F81" s="265">
        <v>5000</v>
      </c>
      <c r="G81" s="262">
        <v>30000</v>
      </c>
      <c r="H81" s="265">
        <v>30000</v>
      </c>
      <c r="I81" s="265">
        <v>3100</v>
      </c>
      <c r="J81" s="217">
        <v>2925</v>
      </c>
      <c r="K81" s="265">
        <v>85</v>
      </c>
      <c r="L81" s="265">
        <v>0.94</v>
      </c>
    </row>
    <row r="82" spans="1:12" s="108" customFormat="1" ht="26.25" thickBot="1">
      <c r="A82" s="47" t="s">
        <v>774</v>
      </c>
      <c r="B82" s="76" t="s">
        <v>775</v>
      </c>
      <c r="C82" s="14" t="s">
        <v>776</v>
      </c>
      <c r="D82" s="111" t="s">
        <v>777</v>
      </c>
      <c r="E82" s="14" t="s">
        <v>1158</v>
      </c>
      <c r="F82" s="52">
        <v>5000</v>
      </c>
      <c r="G82" s="112">
        <v>24000</v>
      </c>
      <c r="H82" s="112">
        <v>30000</v>
      </c>
      <c r="I82" s="111">
        <v>3050</v>
      </c>
      <c r="J82" s="111">
        <v>2898</v>
      </c>
      <c r="K82" s="111">
        <v>85</v>
      </c>
      <c r="L82" s="111">
        <v>0.95</v>
      </c>
    </row>
    <row r="83" spans="1:108" s="36" customFormat="1" ht="15" customHeight="1" thickBot="1">
      <c r="A83" s="309" t="s">
        <v>228</v>
      </c>
      <c r="B83" s="329" t="s">
        <v>352</v>
      </c>
      <c r="C83" s="62">
        <v>51048</v>
      </c>
      <c r="D83" s="62" t="s">
        <v>353</v>
      </c>
      <c r="E83" s="14" t="s">
        <v>1158</v>
      </c>
      <c r="F83" s="63">
        <v>3000</v>
      </c>
      <c r="G83" s="129">
        <v>24000</v>
      </c>
      <c r="H83" s="129">
        <v>24000</v>
      </c>
      <c r="I83" s="63">
        <v>3100</v>
      </c>
      <c r="J83" s="63">
        <v>2900</v>
      </c>
      <c r="K83" s="63">
        <v>85</v>
      </c>
      <c r="L83" s="63">
        <v>0.94</v>
      </c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>
        <v>0.94</v>
      </c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>
        <v>0.94</v>
      </c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>
        <v>0.94</v>
      </c>
      <c r="CT83" s="100"/>
      <c r="CU83" s="100"/>
      <c r="CV83" s="100"/>
      <c r="CW83" s="100"/>
      <c r="CX83" s="100">
        <v>0.94</v>
      </c>
      <c r="CY83" s="100"/>
      <c r="CZ83" s="100"/>
      <c r="DA83" s="100"/>
      <c r="DB83" s="100"/>
      <c r="DC83" s="100"/>
      <c r="DD83" s="100"/>
    </row>
    <row r="84" spans="1:12" ht="13.5" thickBot="1">
      <c r="A84" s="312"/>
      <c r="B84" s="313"/>
      <c r="C84" s="123">
        <v>51045</v>
      </c>
      <c r="D84" s="130" t="s">
        <v>354</v>
      </c>
      <c r="E84" s="14" t="s">
        <v>1158</v>
      </c>
      <c r="F84" s="131">
        <v>3500</v>
      </c>
      <c r="G84" s="132">
        <v>24000</v>
      </c>
      <c r="H84" s="132">
        <v>24000</v>
      </c>
      <c r="I84" s="133">
        <v>3100</v>
      </c>
      <c r="J84" s="133">
        <v>2900</v>
      </c>
      <c r="K84" s="133">
        <v>85</v>
      </c>
      <c r="L84" s="133">
        <v>0.94</v>
      </c>
    </row>
    <row r="85" spans="1:12" ht="13.5" thickBot="1">
      <c r="A85" s="312"/>
      <c r="B85" s="313"/>
      <c r="C85" s="123">
        <v>51046</v>
      </c>
      <c r="D85" s="130" t="s">
        <v>355</v>
      </c>
      <c r="E85" s="14" t="s">
        <v>1158</v>
      </c>
      <c r="F85" s="131">
        <v>4100</v>
      </c>
      <c r="G85" s="132">
        <v>24000</v>
      </c>
      <c r="H85" s="132">
        <v>24000</v>
      </c>
      <c r="I85" s="133">
        <v>3100</v>
      </c>
      <c r="J85" s="133">
        <v>2900</v>
      </c>
      <c r="K85" s="133">
        <v>85</v>
      </c>
      <c r="L85" s="133">
        <v>0.94</v>
      </c>
    </row>
    <row r="86" spans="1:12" ht="13.5" thickBot="1">
      <c r="A86" s="313"/>
      <c r="B86" s="313"/>
      <c r="C86" s="70">
        <v>51047</v>
      </c>
      <c r="D86" s="15" t="s">
        <v>356</v>
      </c>
      <c r="E86" s="14" t="s">
        <v>1158</v>
      </c>
      <c r="F86" s="71">
        <v>5000</v>
      </c>
      <c r="G86" s="134">
        <v>24000</v>
      </c>
      <c r="H86" s="134">
        <v>24000</v>
      </c>
      <c r="I86" s="50">
        <v>3100</v>
      </c>
      <c r="J86" s="50">
        <v>2900</v>
      </c>
      <c r="K86" s="50">
        <v>85</v>
      </c>
      <c r="L86" s="50">
        <v>0.94</v>
      </c>
    </row>
    <row r="87" spans="1:12" ht="13.5" thickBot="1">
      <c r="A87" s="313"/>
      <c r="B87" s="314"/>
      <c r="C87" s="70">
        <v>51053</v>
      </c>
      <c r="D87" s="15" t="s">
        <v>458</v>
      </c>
      <c r="E87" s="14" t="s">
        <v>1158</v>
      </c>
      <c r="F87" s="71">
        <v>6500</v>
      </c>
      <c r="G87" s="134">
        <v>24000</v>
      </c>
      <c r="H87" s="134">
        <v>24000</v>
      </c>
      <c r="I87" s="50">
        <v>3100</v>
      </c>
      <c r="J87" s="50">
        <v>2900</v>
      </c>
      <c r="K87" s="50">
        <v>85</v>
      </c>
      <c r="L87" s="50">
        <v>0.94</v>
      </c>
    </row>
    <row r="88" spans="1:12" ht="13.5" thickBot="1">
      <c r="A88" s="313"/>
      <c r="B88" s="315" t="s">
        <v>207</v>
      </c>
      <c r="C88" s="14">
        <v>51058</v>
      </c>
      <c r="D88" s="14" t="s">
        <v>208</v>
      </c>
      <c r="E88" s="14" t="s">
        <v>1158</v>
      </c>
      <c r="F88" s="14">
        <v>3500</v>
      </c>
      <c r="G88" s="49">
        <v>24000</v>
      </c>
      <c r="H88" s="49">
        <v>24000</v>
      </c>
      <c r="I88" s="14">
        <v>3200</v>
      </c>
      <c r="J88" s="14">
        <v>3020</v>
      </c>
      <c r="K88" s="14">
        <v>85</v>
      </c>
      <c r="L88" s="14">
        <v>0.94</v>
      </c>
    </row>
    <row r="89" spans="1:12" ht="13.5" thickBot="1">
      <c r="A89" s="313"/>
      <c r="B89" s="315"/>
      <c r="C89" s="14">
        <v>51050</v>
      </c>
      <c r="D89" s="14" t="s">
        <v>209</v>
      </c>
      <c r="E89" s="14" t="s">
        <v>1158</v>
      </c>
      <c r="F89" s="14">
        <v>4100</v>
      </c>
      <c r="G89" s="49">
        <v>24000</v>
      </c>
      <c r="H89" s="49">
        <v>24000</v>
      </c>
      <c r="I89" s="14">
        <v>3200</v>
      </c>
      <c r="J89" s="14">
        <v>3020</v>
      </c>
      <c r="K89" s="14">
        <v>85</v>
      </c>
      <c r="L89" s="14">
        <v>0.94</v>
      </c>
    </row>
    <row r="90" spans="1:12" ht="13.5" thickBot="1">
      <c r="A90" s="313"/>
      <c r="B90" s="315"/>
      <c r="C90" s="14">
        <v>51049</v>
      </c>
      <c r="D90" s="14" t="s">
        <v>210</v>
      </c>
      <c r="E90" s="14" t="s">
        <v>1158</v>
      </c>
      <c r="F90" s="14">
        <v>5000</v>
      </c>
      <c r="G90" s="49">
        <v>24000</v>
      </c>
      <c r="H90" s="49">
        <v>24000</v>
      </c>
      <c r="I90" s="14">
        <v>3200</v>
      </c>
      <c r="J90" s="14">
        <v>3020</v>
      </c>
      <c r="K90" s="14">
        <v>85</v>
      </c>
      <c r="L90" s="14">
        <v>0.94</v>
      </c>
    </row>
    <row r="91" spans="1:12" ht="13.5" thickBot="1">
      <c r="A91" s="314"/>
      <c r="B91" s="315"/>
      <c r="C91" s="14">
        <v>51060</v>
      </c>
      <c r="D91" s="14" t="s">
        <v>211</v>
      </c>
      <c r="E91" s="14" t="s">
        <v>1158</v>
      </c>
      <c r="F91" s="14">
        <v>6500</v>
      </c>
      <c r="G91" s="49">
        <v>24000</v>
      </c>
      <c r="H91" s="49">
        <v>24000</v>
      </c>
      <c r="I91" s="14">
        <v>3200</v>
      </c>
      <c r="J91" s="14">
        <v>3020</v>
      </c>
      <c r="K91" s="14">
        <v>85</v>
      </c>
      <c r="L91" s="14">
        <v>0.94</v>
      </c>
    </row>
    <row r="92" spans="1:12" ht="13.5" thickBot="1">
      <c r="A92" s="309" t="s">
        <v>1073</v>
      </c>
      <c r="B92" s="320" t="s">
        <v>262</v>
      </c>
      <c r="C92" s="14">
        <v>21660</v>
      </c>
      <c r="D92" s="14" t="s">
        <v>636</v>
      </c>
      <c r="E92" s="14" t="s">
        <v>1158</v>
      </c>
      <c r="F92" s="14">
        <v>5000</v>
      </c>
      <c r="G92" s="49">
        <v>24000</v>
      </c>
      <c r="H92" s="49">
        <v>36000</v>
      </c>
      <c r="I92" s="14">
        <v>3100</v>
      </c>
      <c r="J92" s="14">
        <v>2945</v>
      </c>
      <c r="K92" s="14">
        <v>81</v>
      </c>
      <c r="L92" s="14">
        <v>0.95</v>
      </c>
    </row>
    <row r="93" spans="1:12" ht="13.5" thickBot="1">
      <c r="A93" s="310"/>
      <c r="B93" s="313"/>
      <c r="C93" s="14">
        <v>21680</v>
      </c>
      <c r="D93" s="14" t="s">
        <v>637</v>
      </c>
      <c r="E93" s="14" t="s">
        <v>1158</v>
      </c>
      <c r="F93" s="14">
        <v>3000</v>
      </c>
      <c r="G93" s="49">
        <v>24000</v>
      </c>
      <c r="H93" s="49">
        <v>36000</v>
      </c>
      <c r="I93" s="14">
        <v>3100</v>
      </c>
      <c r="J93" s="14">
        <v>2945</v>
      </c>
      <c r="K93" s="14">
        <v>85</v>
      </c>
      <c r="L93" s="14">
        <v>0.95</v>
      </c>
    </row>
    <row r="94" spans="1:12" ht="13.5" thickBot="1">
      <c r="A94" s="310"/>
      <c r="B94" s="313"/>
      <c r="C94" s="101">
        <v>21659</v>
      </c>
      <c r="D94" s="101" t="s">
        <v>648</v>
      </c>
      <c r="E94" s="14" t="s">
        <v>1158</v>
      </c>
      <c r="F94" s="101">
        <v>6500</v>
      </c>
      <c r="G94" s="135">
        <v>24000</v>
      </c>
      <c r="H94" s="135">
        <v>36000</v>
      </c>
      <c r="I94" s="101">
        <v>3000</v>
      </c>
      <c r="J94" s="101">
        <v>2850</v>
      </c>
      <c r="K94" s="101">
        <v>81</v>
      </c>
      <c r="L94" s="101">
        <v>0.95</v>
      </c>
    </row>
    <row r="95" spans="1:12" ht="13.5" thickBot="1">
      <c r="A95" s="310"/>
      <c r="B95" s="313"/>
      <c r="C95" s="14">
        <v>21697</v>
      </c>
      <c r="D95" s="14" t="s">
        <v>638</v>
      </c>
      <c r="E95" s="14" t="s">
        <v>1158</v>
      </c>
      <c r="F95" s="14">
        <v>3500</v>
      </c>
      <c r="G95" s="49">
        <v>24000</v>
      </c>
      <c r="H95" s="49">
        <v>36000</v>
      </c>
      <c r="I95" s="14">
        <v>3100</v>
      </c>
      <c r="J95" s="14">
        <v>2945</v>
      </c>
      <c r="K95" s="14">
        <v>85</v>
      </c>
      <c r="L95" s="14">
        <v>0.95</v>
      </c>
    </row>
    <row r="96" spans="1:12" ht="13.5" thickBot="1">
      <c r="A96" s="310"/>
      <c r="B96" s="313"/>
      <c r="C96" s="14">
        <v>21681</v>
      </c>
      <c r="D96" s="14" t="s">
        <v>690</v>
      </c>
      <c r="E96" s="14" t="s">
        <v>1158</v>
      </c>
      <c r="F96" s="14">
        <v>4100</v>
      </c>
      <c r="G96" s="102">
        <v>24000</v>
      </c>
      <c r="H96" s="102">
        <v>36000</v>
      </c>
      <c r="I96" s="14">
        <v>3100</v>
      </c>
      <c r="J96" s="14">
        <v>2945</v>
      </c>
      <c r="K96" s="14">
        <v>85</v>
      </c>
      <c r="L96" s="14">
        <v>0.95</v>
      </c>
    </row>
    <row r="97" spans="1:12" ht="13.5" thickBot="1">
      <c r="A97" s="310"/>
      <c r="B97" s="314"/>
      <c r="C97" s="14">
        <v>22168</v>
      </c>
      <c r="D97" s="14" t="s">
        <v>1155</v>
      </c>
      <c r="E97" s="14" t="s">
        <v>1157</v>
      </c>
      <c r="F97" s="14">
        <v>5000</v>
      </c>
      <c r="G97" s="102">
        <v>18000</v>
      </c>
      <c r="H97" s="102">
        <v>24000</v>
      </c>
      <c r="I97" s="14">
        <v>2980</v>
      </c>
      <c r="J97" s="14">
        <v>2830</v>
      </c>
      <c r="K97" s="14">
        <v>85</v>
      </c>
      <c r="L97" s="14">
        <v>0.94</v>
      </c>
    </row>
    <row r="98" spans="1:12" ht="13.5" thickBot="1">
      <c r="A98" s="313"/>
      <c r="B98" s="319" t="s">
        <v>1151</v>
      </c>
      <c r="C98" s="14">
        <v>22143</v>
      </c>
      <c r="D98" s="14" t="s">
        <v>1149</v>
      </c>
      <c r="E98" s="14" t="s">
        <v>1158</v>
      </c>
      <c r="F98" s="14">
        <v>5000</v>
      </c>
      <c r="G98" s="49">
        <v>24000</v>
      </c>
      <c r="H98" s="49">
        <v>30000</v>
      </c>
      <c r="I98" s="14">
        <v>2950</v>
      </c>
      <c r="J98" s="14">
        <v>2773</v>
      </c>
      <c r="K98" s="14">
        <v>80</v>
      </c>
      <c r="L98" s="14">
        <v>0.94</v>
      </c>
    </row>
    <row r="99" spans="1:12" ht="13.5" thickBot="1">
      <c r="A99" s="313"/>
      <c r="B99" s="313"/>
      <c r="C99" s="14">
        <v>22026</v>
      </c>
      <c r="D99" s="14" t="s">
        <v>1150</v>
      </c>
      <c r="E99" s="14" t="s">
        <v>1158</v>
      </c>
      <c r="F99" s="14">
        <v>5000</v>
      </c>
      <c r="G99" s="49">
        <v>24000</v>
      </c>
      <c r="H99" s="49">
        <v>36000</v>
      </c>
      <c r="I99" s="14">
        <v>3000</v>
      </c>
      <c r="J99" s="14">
        <v>2820</v>
      </c>
      <c r="K99" s="14">
        <v>85</v>
      </c>
      <c r="L99" s="14">
        <v>0.94</v>
      </c>
    </row>
    <row r="100" spans="1:12" ht="13.5" thickBot="1">
      <c r="A100" s="314"/>
      <c r="B100" s="314"/>
      <c r="C100" s="14">
        <v>22002</v>
      </c>
      <c r="D100" s="14" t="s">
        <v>1152</v>
      </c>
      <c r="E100" s="14" t="s">
        <v>1158</v>
      </c>
      <c r="F100" s="14">
        <v>5000</v>
      </c>
      <c r="G100" s="49">
        <v>36000</v>
      </c>
      <c r="H100" s="49">
        <v>40000</v>
      </c>
      <c r="I100" s="14">
        <v>2950</v>
      </c>
      <c r="J100" s="14">
        <v>2832</v>
      </c>
      <c r="K100" s="14">
        <v>80</v>
      </c>
      <c r="L100" s="14">
        <v>0.96</v>
      </c>
    </row>
    <row r="101" spans="1:12" ht="13.5" thickBot="1">
      <c r="A101" s="309" t="s">
        <v>960</v>
      </c>
      <c r="B101" s="323" t="s">
        <v>212</v>
      </c>
      <c r="C101" s="41" t="s">
        <v>216</v>
      </c>
      <c r="D101" s="41" t="s">
        <v>213</v>
      </c>
      <c r="E101" s="14" t="s">
        <v>1158</v>
      </c>
      <c r="F101" s="43">
        <v>3000</v>
      </c>
      <c r="G101" s="49">
        <v>24000</v>
      </c>
      <c r="H101" s="49">
        <v>30000</v>
      </c>
      <c r="I101" s="43">
        <v>3100</v>
      </c>
      <c r="J101" s="43">
        <v>2950</v>
      </c>
      <c r="K101" s="43">
        <v>85</v>
      </c>
      <c r="L101" s="14">
        <v>0.97</v>
      </c>
    </row>
    <row r="102" spans="1:12" ht="13.5" thickBot="1">
      <c r="A102" s="310"/>
      <c r="B102" s="324"/>
      <c r="C102" s="41" t="s">
        <v>217</v>
      </c>
      <c r="D102" s="41" t="s">
        <v>214</v>
      </c>
      <c r="E102" s="14" t="s">
        <v>1158</v>
      </c>
      <c r="F102" s="43">
        <v>3500</v>
      </c>
      <c r="G102" s="49">
        <v>24000</v>
      </c>
      <c r="H102" s="49">
        <v>30000</v>
      </c>
      <c r="I102" s="43">
        <v>3100</v>
      </c>
      <c r="J102" s="43">
        <v>2950</v>
      </c>
      <c r="K102" s="43">
        <v>85</v>
      </c>
      <c r="L102" s="14">
        <v>0.97</v>
      </c>
    </row>
    <row r="103" spans="1:12" ht="13.5" thickBot="1">
      <c r="A103" s="310"/>
      <c r="B103" s="324"/>
      <c r="C103" s="13" t="s">
        <v>218</v>
      </c>
      <c r="D103" s="13" t="s">
        <v>215</v>
      </c>
      <c r="E103" s="14" t="s">
        <v>1158</v>
      </c>
      <c r="F103" s="14">
        <v>4100</v>
      </c>
      <c r="G103" s="49">
        <v>24000</v>
      </c>
      <c r="H103" s="49">
        <v>30000</v>
      </c>
      <c r="I103" s="14">
        <v>3100</v>
      </c>
      <c r="J103" s="14">
        <v>2950</v>
      </c>
      <c r="K103" s="14">
        <v>85</v>
      </c>
      <c r="L103" s="14">
        <v>0.97</v>
      </c>
    </row>
    <row r="104" spans="1:12" ht="13.5" thickBot="1">
      <c r="A104" s="311"/>
      <c r="B104" s="330"/>
      <c r="C104" s="13" t="s">
        <v>219</v>
      </c>
      <c r="D104" s="13" t="s">
        <v>220</v>
      </c>
      <c r="E104" s="14" t="s">
        <v>1158</v>
      </c>
      <c r="F104" s="14">
        <v>5000</v>
      </c>
      <c r="G104" s="49">
        <v>24000</v>
      </c>
      <c r="H104" s="49">
        <v>30000</v>
      </c>
      <c r="I104" s="14">
        <v>3100</v>
      </c>
      <c r="J104" s="14">
        <v>2935</v>
      </c>
      <c r="K104" s="14">
        <v>82</v>
      </c>
      <c r="L104" s="14">
        <v>0.97</v>
      </c>
    </row>
    <row r="105" spans="1:12" ht="13.5" thickBot="1">
      <c r="A105" s="309" t="s">
        <v>1124</v>
      </c>
      <c r="B105" s="323" t="s">
        <v>221</v>
      </c>
      <c r="C105" s="41">
        <v>91610</v>
      </c>
      <c r="D105" s="158" t="s">
        <v>929</v>
      </c>
      <c r="E105" s="14" t="s">
        <v>1158</v>
      </c>
      <c r="F105" s="43">
        <v>3500</v>
      </c>
      <c r="G105" s="49">
        <v>30000</v>
      </c>
      <c r="H105" s="49">
        <v>36000</v>
      </c>
      <c r="I105" s="43">
        <v>3100</v>
      </c>
      <c r="J105" s="43">
        <v>2950</v>
      </c>
      <c r="K105" s="43">
        <v>85</v>
      </c>
      <c r="L105" s="43">
        <v>0.95</v>
      </c>
    </row>
    <row r="106" spans="1:12" ht="13.5" thickBot="1">
      <c r="A106" s="310"/>
      <c r="B106" s="324"/>
      <c r="C106" s="41">
        <v>91611</v>
      </c>
      <c r="D106" s="185" t="s">
        <v>958</v>
      </c>
      <c r="E106" s="14" t="s">
        <v>1158</v>
      </c>
      <c r="F106" s="43">
        <v>4100</v>
      </c>
      <c r="G106" s="49">
        <v>30000</v>
      </c>
      <c r="H106" s="49">
        <v>36000</v>
      </c>
      <c r="I106" s="43">
        <v>3100</v>
      </c>
      <c r="J106" s="43">
        <v>2950</v>
      </c>
      <c r="K106" s="43">
        <v>85</v>
      </c>
      <c r="L106" s="43">
        <v>0.95</v>
      </c>
    </row>
    <row r="107" spans="1:12" ht="13.5" thickBot="1">
      <c r="A107" s="310"/>
      <c r="B107" s="324"/>
      <c r="C107" s="41">
        <v>91612</v>
      </c>
      <c r="D107" s="185" t="s">
        <v>930</v>
      </c>
      <c r="E107" s="14" t="s">
        <v>1158</v>
      </c>
      <c r="F107" s="43">
        <v>5000</v>
      </c>
      <c r="G107" s="49">
        <v>30000</v>
      </c>
      <c r="H107" s="49">
        <v>36000</v>
      </c>
      <c r="I107" s="43">
        <v>3100</v>
      </c>
      <c r="J107" s="43">
        <v>2950</v>
      </c>
      <c r="K107" s="43">
        <v>85</v>
      </c>
      <c r="L107" s="43">
        <v>0.95</v>
      </c>
    </row>
    <row r="108" spans="1:12" ht="13.5" thickBot="1">
      <c r="A108" s="310"/>
      <c r="B108" s="324"/>
      <c r="C108" s="13">
        <v>91613</v>
      </c>
      <c r="D108" s="185" t="s">
        <v>957</v>
      </c>
      <c r="E108" s="14" t="s">
        <v>1158</v>
      </c>
      <c r="F108" s="158">
        <v>5000</v>
      </c>
      <c r="G108" s="159">
        <v>30000</v>
      </c>
      <c r="H108" s="159">
        <v>36000</v>
      </c>
      <c r="I108" s="158">
        <v>3100</v>
      </c>
      <c r="J108" s="158">
        <v>2950</v>
      </c>
      <c r="K108" s="158">
        <v>85</v>
      </c>
      <c r="L108" s="158">
        <v>0.95</v>
      </c>
    </row>
    <row r="109" spans="1:12" ht="13.5" thickBot="1">
      <c r="A109" s="310"/>
      <c r="B109" s="324"/>
      <c r="C109" s="136" t="s">
        <v>372</v>
      </c>
      <c r="D109" s="136" t="s">
        <v>373</v>
      </c>
      <c r="E109" s="14" t="s">
        <v>1158</v>
      </c>
      <c r="F109" s="137">
        <v>5000</v>
      </c>
      <c r="G109" s="138">
        <v>24000</v>
      </c>
      <c r="H109" s="138">
        <v>24000</v>
      </c>
      <c r="I109" s="137">
        <v>3100</v>
      </c>
      <c r="J109" s="137">
        <v>2950</v>
      </c>
      <c r="K109" s="137">
        <v>85</v>
      </c>
      <c r="L109" s="137">
        <v>0.95</v>
      </c>
    </row>
    <row r="110" spans="1:12" ht="13.5" thickBot="1">
      <c r="A110" s="310"/>
      <c r="B110" s="324"/>
      <c r="C110" s="136" t="s">
        <v>374</v>
      </c>
      <c r="D110" s="136" t="s">
        <v>375</v>
      </c>
      <c r="E110" s="14" t="s">
        <v>1158</v>
      </c>
      <c r="F110" s="137">
        <v>4100</v>
      </c>
      <c r="G110" s="138">
        <v>24000</v>
      </c>
      <c r="H110" s="138">
        <v>24000</v>
      </c>
      <c r="I110" s="137">
        <v>3100</v>
      </c>
      <c r="J110" s="137">
        <v>2950</v>
      </c>
      <c r="K110" s="137">
        <v>85</v>
      </c>
      <c r="L110" s="137">
        <v>0.95</v>
      </c>
    </row>
    <row r="111" spans="1:12" ht="13.5" thickBot="1">
      <c r="A111" s="310"/>
      <c r="B111" s="324"/>
      <c r="C111" s="136" t="s">
        <v>376</v>
      </c>
      <c r="D111" s="136" t="s">
        <v>377</v>
      </c>
      <c r="E111" s="14" t="s">
        <v>1158</v>
      </c>
      <c r="F111" s="137">
        <v>3500</v>
      </c>
      <c r="G111" s="138">
        <v>24000</v>
      </c>
      <c r="H111" s="138">
        <v>24000</v>
      </c>
      <c r="I111" s="137">
        <v>3100</v>
      </c>
      <c r="J111" s="137">
        <v>2950</v>
      </c>
      <c r="K111" s="137">
        <v>85</v>
      </c>
      <c r="L111" s="137">
        <v>0.95</v>
      </c>
    </row>
    <row r="112" spans="1:12" ht="13.5" thickBot="1">
      <c r="A112" s="310"/>
      <c r="B112" s="324"/>
      <c r="C112" s="136" t="s">
        <v>378</v>
      </c>
      <c r="D112" s="136" t="s">
        <v>379</v>
      </c>
      <c r="E112" s="14" t="s">
        <v>1158</v>
      </c>
      <c r="F112" s="137">
        <v>3000</v>
      </c>
      <c r="G112" s="138">
        <v>24000</v>
      </c>
      <c r="H112" s="138">
        <v>24000</v>
      </c>
      <c r="I112" s="137">
        <v>3100</v>
      </c>
      <c r="J112" s="137">
        <v>2950</v>
      </c>
      <c r="K112" s="137">
        <v>85</v>
      </c>
      <c r="L112" s="137">
        <v>0.95</v>
      </c>
    </row>
    <row r="113" spans="1:12" ht="13.5" thickBot="1">
      <c r="A113" s="322"/>
      <c r="B113" s="313"/>
      <c r="C113" s="139">
        <v>72614</v>
      </c>
      <c r="D113" s="139" t="s">
        <v>458</v>
      </c>
      <c r="E113" s="14" t="s">
        <v>1158</v>
      </c>
      <c r="F113" s="140">
        <v>6500</v>
      </c>
      <c r="G113" s="141">
        <v>24000</v>
      </c>
      <c r="H113" s="141">
        <v>24000</v>
      </c>
      <c r="I113" s="140">
        <v>3100</v>
      </c>
      <c r="J113" s="140">
        <v>2950</v>
      </c>
      <c r="K113" s="140">
        <v>85</v>
      </c>
      <c r="L113" s="140">
        <v>0.95</v>
      </c>
    </row>
    <row r="114" spans="1:12" ht="13.5" thickBot="1">
      <c r="A114" s="322"/>
      <c r="B114" s="313"/>
      <c r="C114" s="13">
        <v>91615</v>
      </c>
      <c r="D114" s="13" t="s">
        <v>459</v>
      </c>
      <c r="E114" s="14" t="s">
        <v>1158</v>
      </c>
      <c r="F114" s="14">
        <v>5400</v>
      </c>
      <c r="G114" s="49">
        <v>24000</v>
      </c>
      <c r="H114" s="49">
        <v>24000</v>
      </c>
      <c r="I114" s="14">
        <v>3100</v>
      </c>
      <c r="J114" s="14">
        <v>2950</v>
      </c>
      <c r="K114" s="14">
        <v>88</v>
      </c>
      <c r="L114" s="14">
        <v>0.95</v>
      </c>
    </row>
    <row r="115" spans="1:12" ht="13.5" thickBot="1">
      <c r="A115" s="314"/>
      <c r="B115" s="314"/>
      <c r="C115" s="62">
        <v>82614</v>
      </c>
      <c r="D115" s="62" t="s">
        <v>1222</v>
      </c>
      <c r="E115" s="127" t="s">
        <v>1158</v>
      </c>
      <c r="F115" s="63">
        <v>6500</v>
      </c>
      <c r="G115" s="64">
        <v>24000</v>
      </c>
      <c r="H115" s="64">
        <v>36000</v>
      </c>
      <c r="I115" s="63">
        <v>3100</v>
      </c>
      <c r="J115" s="63">
        <v>2950</v>
      </c>
      <c r="K115" s="63">
        <v>85</v>
      </c>
      <c r="L115" s="63">
        <v>0.95</v>
      </c>
    </row>
    <row r="116" spans="1:12" ht="13.5" thickBot="1">
      <c r="A116" s="337" t="s">
        <v>579</v>
      </c>
      <c r="B116" s="321" t="s">
        <v>380</v>
      </c>
      <c r="C116" s="321">
        <v>60766</v>
      </c>
      <c r="D116" s="321" t="s">
        <v>312</v>
      </c>
      <c r="E116" s="326" t="s">
        <v>1158</v>
      </c>
      <c r="F116" s="346">
        <v>5000</v>
      </c>
      <c r="G116" s="347">
        <v>24000</v>
      </c>
      <c r="H116" s="347">
        <v>24000</v>
      </c>
      <c r="I116" s="346">
        <v>3100</v>
      </c>
      <c r="J116" s="346">
        <v>2950</v>
      </c>
      <c r="K116" s="346">
        <v>86</v>
      </c>
      <c r="L116" s="346">
        <v>0.95</v>
      </c>
    </row>
    <row r="117" spans="1:12" ht="13.5" thickBot="1">
      <c r="A117" s="328"/>
      <c r="B117" s="321"/>
      <c r="C117" s="321"/>
      <c r="D117" s="321"/>
      <c r="E117" s="327"/>
      <c r="F117" s="346"/>
      <c r="G117" s="347"/>
      <c r="H117" s="347"/>
      <c r="I117" s="346"/>
      <c r="J117" s="346"/>
      <c r="K117" s="346"/>
      <c r="L117" s="346"/>
    </row>
    <row r="118" spans="1:12" ht="13.5" thickBot="1">
      <c r="A118" s="309" t="s">
        <v>943</v>
      </c>
      <c r="B118" s="320" t="s">
        <v>944</v>
      </c>
      <c r="C118" s="13" t="s">
        <v>945</v>
      </c>
      <c r="D118" s="13" t="s">
        <v>949</v>
      </c>
      <c r="E118" s="14" t="s">
        <v>1158</v>
      </c>
      <c r="F118" s="14">
        <v>3000</v>
      </c>
      <c r="G118" s="64">
        <v>24000</v>
      </c>
      <c r="H118" s="64">
        <v>24000</v>
      </c>
      <c r="I118" s="63">
        <v>3200</v>
      </c>
      <c r="J118" s="63">
        <v>3050</v>
      </c>
      <c r="K118" s="63">
        <v>85</v>
      </c>
      <c r="L118" s="284">
        <v>0.95</v>
      </c>
    </row>
    <row r="119" spans="1:12" ht="13.5" thickBot="1">
      <c r="A119" s="310"/>
      <c r="B119" s="325"/>
      <c r="C119" s="13" t="s">
        <v>946</v>
      </c>
      <c r="D119" s="13" t="s">
        <v>950</v>
      </c>
      <c r="E119" s="14" t="s">
        <v>1158</v>
      </c>
      <c r="F119" s="14">
        <v>3500</v>
      </c>
      <c r="G119" s="64">
        <v>24000</v>
      </c>
      <c r="H119" s="64">
        <v>24000</v>
      </c>
      <c r="I119" s="63">
        <v>3200</v>
      </c>
      <c r="J119" s="63">
        <v>3050</v>
      </c>
      <c r="K119" s="63">
        <v>85</v>
      </c>
      <c r="L119" s="284">
        <v>0.95</v>
      </c>
    </row>
    <row r="120" spans="1:12" ht="13.5" thickBot="1">
      <c r="A120" s="310"/>
      <c r="B120" s="325"/>
      <c r="C120" s="13" t="s">
        <v>947</v>
      </c>
      <c r="D120" s="13" t="s">
        <v>951</v>
      </c>
      <c r="E120" s="14" t="s">
        <v>1158</v>
      </c>
      <c r="F120" s="14">
        <v>4100</v>
      </c>
      <c r="G120" s="64">
        <v>24000</v>
      </c>
      <c r="H120" s="64">
        <v>24000</v>
      </c>
      <c r="I120" s="63">
        <v>3200</v>
      </c>
      <c r="J120" s="63">
        <v>3050</v>
      </c>
      <c r="K120" s="63">
        <v>85</v>
      </c>
      <c r="L120" s="284">
        <v>0.95</v>
      </c>
    </row>
    <row r="121" spans="1:12" ht="13.5" thickBot="1">
      <c r="A121" s="310"/>
      <c r="B121" s="325"/>
      <c r="C121" s="13" t="s">
        <v>948</v>
      </c>
      <c r="D121" s="13" t="s">
        <v>952</v>
      </c>
      <c r="E121" s="14" t="s">
        <v>1158</v>
      </c>
      <c r="F121" s="14">
        <v>5000</v>
      </c>
      <c r="G121" s="64">
        <v>24000</v>
      </c>
      <c r="H121" s="64">
        <v>24000</v>
      </c>
      <c r="I121" s="63">
        <v>3200</v>
      </c>
      <c r="J121" s="63">
        <v>3050</v>
      </c>
      <c r="K121" s="63">
        <v>85</v>
      </c>
      <c r="L121" s="284">
        <v>0.95</v>
      </c>
    </row>
    <row r="122" spans="1:12" ht="13.5" customHeight="1" thickBot="1">
      <c r="A122" s="309" t="s">
        <v>995</v>
      </c>
      <c r="B122" s="320" t="s">
        <v>1010</v>
      </c>
      <c r="C122" s="90" t="s">
        <v>996</v>
      </c>
      <c r="D122" s="90" t="s">
        <v>997</v>
      </c>
      <c r="E122" s="14" t="s">
        <v>1158</v>
      </c>
      <c r="F122" s="220">
        <v>3000</v>
      </c>
      <c r="G122" s="221">
        <v>24000</v>
      </c>
      <c r="H122" s="222">
        <v>36000</v>
      </c>
      <c r="I122" s="90">
        <v>3100</v>
      </c>
      <c r="J122" s="116">
        <v>2945</v>
      </c>
      <c r="K122" s="90">
        <v>85</v>
      </c>
      <c r="L122" s="90">
        <v>0.95</v>
      </c>
    </row>
    <row r="123" spans="1:12" ht="13.5" thickBot="1">
      <c r="A123" s="310"/>
      <c r="B123" s="325"/>
      <c r="C123" s="13" t="s">
        <v>998</v>
      </c>
      <c r="D123" s="13" t="s">
        <v>999</v>
      </c>
      <c r="E123" s="14" t="s">
        <v>1158</v>
      </c>
      <c r="F123" s="115">
        <v>3500</v>
      </c>
      <c r="G123" s="49">
        <v>24000</v>
      </c>
      <c r="H123" s="223">
        <v>36000</v>
      </c>
      <c r="I123" s="13">
        <v>3100</v>
      </c>
      <c r="J123" s="115">
        <v>2945</v>
      </c>
      <c r="K123" s="13">
        <v>85</v>
      </c>
      <c r="L123" s="13">
        <v>0.95</v>
      </c>
    </row>
    <row r="124" spans="1:12" ht="13.5" thickBot="1">
      <c r="A124" s="310"/>
      <c r="B124" s="325"/>
      <c r="C124" s="89" t="s">
        <v>1000</v>
      </c>
      <c r="D124" s="89" t="s">
        <v>1001</v>
      </c>
      <c r="E124" s="14" t="s">
        <v>1158</v>
      </c>
      <c r="F124" s="106">
        <v>4100</v>
      </c>
      <c r="G124" s="224">
        <v>24000</v>
      </c>
      <c r="H124" s="225">
        <v>36000</v>
      </c>
      <c r="I124" s="89">
        <v>3100</v>
      </c>
      <c r="J124" s="106">
        <v>2945</v>
      </c>
      <c r="K124" s="89">
        <v>85</v>
      </c>
      <c r="L124" s="89">
        <v>0.95</v>
      </c>
    </row>
    <row r="125" spans="1:12" ht="13.5" thickBot="1">
      <c r="A125" s="310"/>
      <c r="B125" s="325"/>
      <c r="C125" s="90" t="s">
        <v>1002</v>
      </c>
      <c r="D125" s="90" t="s">
        <v>1003</v>
      </c>
      <c r="E125" s="14" t="s">
        <v>1158</v>
      </c>
      <c r="F125" s="226">
        <v>5000</v>
      </c>
      <c r="G125" s="221">
        <v>24000</v>
      </c>
      <c r="H125" s="227">
        <v>36000</v>
      </c>
      <c r="I125" s="90">
        <v>3100</v>
      </c>
      <c r="J125" s="226">
        <v>2945</v>
      </c>
      <c r="K125" s="90">
        <v>81</v>
      </c>
      <c r="L125" s="90">
        <v>0.95</v>
      </c>
    </row>
    <row r="126" spans="1:12" ht="13.5" thickBot="1">
      <c r="A126" s="310"/>
      <c r="B126" s="325"/>
      <c r="C126" s="13" t="s">
        <v>1004</v>
      </c>
      <c r="D126" s="13" t="s">
        <v>1005</v>
      </c>
      <c r="E126" s="14" t="s">
        <v>1158</v>
      </c>
      <c r="F126" s="115">
        <v>6500</v>
      </c>
      <c r="G126" s="49">
        <v>24000</v>
      </c>
      <c r="H126" s="223">
        <v>36000</v>
      </c>
      <c r="I126" s="13">
        <v>3100</v>
      </c>
      <c r="J126" s="115">
        <v>2945</v>
      </c>
      <c r="K126" s="13">
        <v>81</v>
      </c>
      <c r="L126" s="13">
        <v>0.95</v>
      </c>
    </row>
    <row r="127" spans="1:12" ht="13.5" thickBot="1">
      <c r="A127" s="310"/>
      <c r="B127" s="325"/>
      <c r="C127" s="70">
        <v>46648</v>
      </c>
      <c r="D127" s="70" t="s">
        <v>1006</v>
      </c>
      <c r="E127" s="14" t="s">
        <v>1158</v>
      </c>
      <c r="F127" s="228">
        <v>3000</v>
      </c>
      <c r="G127" s="229">
        <v>24000</v>
      </c>
      <c r="H127" s="230">
        <v>30000</v>
      </c>
      <c r="I127" s="70">
        <v>3100</v>
      </c>
      <c r="J127" s="228">
        <v>2950</v>
      </c>
      <c r="K127" s="70">
        <v>85</v>
      </c>
      <c r="L127" s="70">
        <v>0.97</v>
      </c>
    </row>
    <row r="128" spans="1:12" ht="13.5" thickBot="1">
      <c r="A128" s="310"/>
      <c r="B128" s="325"/>
      <c r="C128" s="89">
        <v>46646</v>
      </c>
      <c r="D128" s="89" t="s">
        <v>1007</v>
      </c>
      <c r="E128" s="14" t="s">
        <v>1158</v>
      </c>
      <c r="F128" s="106">
        <v>3500</v>
      </c>
      <c r="G128" s="224">
        <v>24000</v>
      </c>
      <c r="H128" s="225">
        <v>30000</v>
      </c>
      <c r="I128" s="89">
        <v>3100</v>
      </c>
      <c r="J128" s="106">
        <v>2950</v>
      </c>
      <c r="K128" s="89">
        <v>85</v>
      </c>
      <c r="L128" s="89">
        <v>0.97</v>
      </c>
    </row>
    <row r="129" spans="1:12" ht="13.5" thickBot="1">
      <c r="A129" s="310"/>
      <c r="B129" s="325"/>
      <c r="C129" s="13">
        <v>46548</v>
      </c>
      <c r="D129" s="13" t="s">
        <v>1008</v>
      </c>
      <c r="E129" s="14" t="s">
        <v>1158</v>
      </c>
      <c r="F129" s="115">
        <v>4100</v>
      </c>
      <c r="G129" s="49">
        <v>24000</v>
      </c>
      <c r="H129" s="223">
        <v>30000</v>
      </c>
      <c r="I129" s="13">
        <v>3100</v>
      </c>
      <c r="J129" s="115">
        <v>2950</v>
      </c>
      <c r="K129" s="13">
        <v>85</v>
      </c>
      <c r="L129" s="13">
        <v>0.97</v>
      </c>
    </row>
    <row r="130" spans="1:12" ht="13.5" thickBot="1">
      <c r="A130" s="310"/>
      <c r="B130" s="325"/>
      <c r="C130" s="89">
        <v>46558</v>
      </c>
      <c r="D130" s="89" t="s">
        <v>1009</v>
      </c>
      <c r="E130" s="52" t="s">
        <v>1158</v>
      </c>
      <c r="F130" s="106">
        <v>5000</v>
      </c>
      <c r="G130" s="224">
        <v>24000</v>
      </c>
      <c r="H130" s="225">
        <v>30000</v>
      </c>
      <c r="I130" s="89">
        <v>3100</v>
      </c>
      <c r="J130" s="90">
        <v>2950</v>
      </c>
      <c r="K130" s="89">
        <v>82</v>
      </c>
      <c r="L130" s="89">
        <v>0.97</v>
      </c>
    </row>
    <row r="131" spans="1:12" ht="13.5" thickBot="1">
      <c r="A131" s="313"/>
      <c r="B131" s="313"/>
      <c r="C131" s="13" t="s">
        <v>1191</v>
      </c>
      <c r="D131" s="13" t="s">
        <v>1149</v>
      </c>
      <c r="E131" s="14" t="s">
        <v>1158</v>
      </c>
      <c r="F131" s="13">
        <v>5000</v>
      </c>
      <c r="G131" s="49">
        <v>24000</v>
      </c>
      <c r="H131" s="49">
        <v>30000</v>
      </c>
      <c r="I131" s="13">
        <v>2950</v>
      </c>
      <c r="J131" s="13">
        <v>2773</v>
      </c>
      <c r="K131" s="13">
        <v>80</v>
      </c>
      <c r="L131" s="13">
        <v>0.94</v>
      </c>
    </row>
    <row r="132" spans="1:12" ht="13.5" thickBot="1">
      <c r="A132" s="313"/>
      <c r="B132" s="313"/>
      <c r="C132" s="13" t="s">
        <v>1192</v>
      </c>
      <c r="D132" s="13" t="s">
        <v>1190</v>
      </c>
      <c r="E132" s="14" t="s">
        <v>1158</v>
      </c>
      <c r="F132" s="13">
        <v>5000</v>
      </c>
      <c r="G132" s="49">
        <v>24000</v>
      </c>
      <c r="H132" s="49">
        <v>36000</v>
      </c>
      <c r="I132" s="13">
        <v>3000</v>
      </c>
      <c r="J132" s="13">
        <v>2820</v>
      </c>
      <c r="K132" s="13">
        <v>80</v>
      </c>
      <c r="L132" s="13">
        <v>0.94</v>
      </c>
    </row>
    <row r="133" spans="1:12" ht="13.5" thickBot="1">
      <c r="A133" s="314"/>
      <c r="B133" s="314"/>
      <c r="C133" s="13" t="s">
        <v>1193</v>
      </c>
      <c r="D133" s="13" t="s">
        <v>1152</v>
      </c>
      <c r="E133" s="14" t="s">
        <v>1158</v>
      </c>
      <c r="F133" s="13">
        <v>5000</v>
      </c>
      <c r="G133" s="49">
        <v>36000</v>
      </c>
      <c r="H133" s="49">
        <v>40000</v>
      </c>
      <c r="I133" s="13">
        <v>2950</v>
      </c>
      <c r="J133" s="13">
        <v>2832</v>
      </c>
      <c r="K133" s="13">
        <v>80</v>
      </c>
      <c r="L133" s="13">
        <v>0.96</v>
      </c>
    </row>
    <row r="134" spans="1:12" ht="13.5" thickBot="1">
      <c r="A134" s="316" t="s">
        <v>249</v>
      </c>
      <c r="B134" s="321" t="s">
        <v>250</v>
      </c>
      <c r="C134" s="199">
        <v>1920</v>
      </c>
      <c r="D134" s="199" t="s">
        <v>251</v>
      </c>
      <c r="E134" s="71" t="s">
        <v>1158</v>
      </c>
      <c r="F134" s="208">
        <v>3500</v>
      </c>
      <c r="G134" s="207">
        <v>24000</v>
      </c>
      <c r="H134" s="207">
        <v>24000</v>
      </c>
      <c r="I134" s="208">
        <v>3100</v>
      </c>
      <c r="J134" s="208">
        <v>2915</v>
      </c>
      <c r="K134" s="208">
        <v>85</v>
      </c>
      <c r="L134" s="208">
        <v>0.94</v>
      </c>
    </row>
    <row r="135" spans="1:12" ht="13.5" thickBot="1">
      <c r="A135" s="317"/>
      <c r="B135" s="321"/>
      <c r="C135" s="41">
        <v>1921</v>
      </c>
      <c r="D135" s="41" t="s">
        <v>252</v>
      </c>
      <c r="E135" s="14" t="s">
        <v>1158</v>
      </c>
      <c r="F135" s="43">
        <v>4100</v>
      </c>
      <c r="G135" s="46">
        <v>24000</v>
      </c>
      <c r="H135" s="46">
        <v>24000</v>
      </c>
      <c r="I135" s="43">
        <v>3100</v>
      </c>
      <c r="J135" s="43">
        <v>2915</v>
      </c>
      <c r="K135" s="43">
        <v>85</v>
      </c>
      <c r="L135" s="43">
        <v>0.94</v>
      </c>
    </row>
    <row r="136" spans="1:12" ht="13.5" thickBot="1">
      <c r="A136" s="318"/>
      <c r="B136" s="321"/>
      <c r="C136" s="41">
        <v>1923</v>
      </c>
      <c r="D136" s="41" t="s">
        <v>253</v>
      </c>
      <c r="E136" s="14" t="s">
        <v>1158</v>
      </c>
      <c r="F136" s="43">
        <v>5000</v>
      </c>
      <c r="G136" s="46">
        <v>24000</v>
      </c>
      <c r="H136" s="46">
        <v>24000</v>
      </c>
      <c r="I136" s="43">
        <v>3100</v>
      </c>
      <c r="J136" s="43">
        <v>2915</v>
      </c>
      <c r="K136" s="43">
        <v>85</v>
      </c>
      <c r="L136" s="43">
        <v>0.94</v>
      </c>
    </row>
    <row r="137" spans="1:12" ht="13.5" thickBot="1">
      <c r="A137" s="309" t="s">
        <v>1119</v>
      </c>
      <c r="B137" s="320" t="s">
        <v>1114</v>
      </c>
      <c r="C137" s="70">
        <v>58769</v>
      </c>
      <c r="D137" s="253" t="s">
        <v>1115</v>
      </c>
      <c r="E137" s="14" t="s">
        <v>1158</v>
      </c>
      <c r="F137" s="13">
        <v>3000</v>
      </c>
      <c r="G137" s="49">
        <v>24000</v>
      </c>
      <c r="H137" s="49">
        <v>36000</v>
      </c>
      <c r="I137" s="254">
        <v>3100</v>
      </c>
      <c r="J137" s="13">
        <v>2950</v>
      </c>
      <c r="K137" s="13">
        <v>89</v>
      </c>
      <c r="L137" s="13">
        <v>0.95</v>
      </c>
    </row>
    <row r="138" spans="1:12" ht="13.5" thickBot="1">
      <c r="A138" s="310"/>
      <c r="B138" s="322"/>
      <c r="C138" s="70">
        <v>58771</v>
      </c>
      <c r="D138" s="253" t="s">
        <v>1116</v>
      </c>
      <c r="E138" s="14" t="s">
        <v>1158</v>
      </c>
      <c r="F138" s="253">
        <v>3500</v>
      </c>
      <c r="G138" s="49">
        <v>24000</v>
      </c>
      <c r="H138" s="49">
        <v>36000</v>
      </c>
      <c r="I138" s="254">
        <v>3100</v>
      </c>
      <c r="J138" s="13">
        <v>2950</v>
      </c>
      <c r="K138" s="13">
        <v>89</v>
      </c>
      <c r="L138" s="13">
        <v>0.95</v>
      </c>
    </row>
    <row r="139" spans="1:12" ht="13.5" thickBot="1">
      <c r="A139" s="310"/>
      <c r="B139" s="322"/>
      <c r="C139" s="70">
        <v>57022</v>
      </c>
      <c r="D139" s="253" t="s">
        <v>1117</v>
      </c>
      <c r="E139" s="14" t="s">
        <v>1158</v>
      </c>
      <c r="F139" s="253">
        <v>4100</v>
      </c>
      <c r="G139" s="49">
        <v>24000</v>
      </c>
      <c r="H139" s="225">
        <v>36000</v>
      </c>
      <c r="I139" s="254">
        <v>3100</v>
      </c>
      <c r="J139" s="13">
        <v>2950</v>
      </c>
      <c r="K139" s="13">
        <v>89</v>
      </c>
      <c r="L139" s="13">
        <v>0.95</v>
      </c>
    </row>
    <row r="140" spans="1:12" ht="13.5" thickBot="1">
      <c r="A140" s="310"/>
      <c r="B140" s="332"/>
      <c r="C140" s="70">
        <v>58772</v>
      </c>
      <c r="D140" s="253" t="s">
        <v>1118</v>
      </c>
      <c r="E140" s="14" t="s">
        <v>1158</v>
      </c>
      <c r="F140" s="253">
        <v>5000</v>
      </c>
      <c r="G140" s="49">
        <v>24000</v>
      </c>
      <c r="H140" s="49">
        <v>36000</v>
      </c>
      <c r="I140" s="254">
        <v>3100</v>
      </c>
      <c r="J140" s="13">
        <v>2950</v>
      </c>
      <c r="K140" s="13">
        <v>89</v>
      </c>
      <c r="L140" s="13">
        <v>0.95</v>
      </c>
    </row>
    <row r="141" spans="1:12" ht="13.5" thickBot="1">
      <c r="A141" s="313"/>
      <c r="B141" s="323" t="s">
        <v>1015</v>
      </c>
      <c r="C141" s="198">
        <v>10914</v>
      </c>
      <c r="D141" s="200" t="s">
        <v>1016</v>
      </c>
      <c r="E141" s="14" t="s">
        <v>1158</v>
      </c>
      <c r="F141" s="198">
        <v>3000</v>
      </c>
      <c r="G141" s="201">
        <v>24000</v>
      </c>
      <c r="H141" s="221">
        <v>36000</v>
      </c>
      <c r="I141" s="202">
        <v>3100</v>
      </c>
      <c r="J141" s="198">
        <v>2950</v>
      </c>
      <c r="K141" s="198">
        <v>85</v>
      </c>
      <c r="L141" s="90">
        <v>0.97</v>
      </c>
    </row>
    <row r="142" spans="1:12" ht="13.5" thickBot="1">
      <c r="A142" s="313"/>
      <c r="B142" s="324"/>
      <c r="C142" s="41">
        <v>10915</v>
      </c>
      <c r="D142" s="204" t="s">
        <v>1017</v>
      </c>
      <c r="E142" s="14" t="s">
        <v>1158</v>
      </c>
      <c r="F142" s="204">
        <v>3500</v>
      </c>
      <c r="G142" s="46">
        <v>24000</v>
      </c>
      <c r="H142" s="49">
        <v>36000</v>
      </c>
      <c r="I142" s="205">
        <v>3100</v>
      </c>
      <c r="J142" s="41">
        <v>2950</v>
      </c>
      <c r="K142" s="41">
        <v>85</v>
      </c>
      <c r="L142" s="13">
        <v>0.97</v>
      </c>
    </row>
    <row r="143" spans="1:12" ht="13.5" thickBot="1">
      <c r="A143" s="313"/>
      <c r="B143" s="324"/>
      <c r="C143" s="41">
        <v>10916</v>
      </c>
      <c r="D143" s="204" t="s">
        <v>1018</v>
      </c>
      <c r="E143" s="14" t="s">
        <v>1158</v>
      </c>
      <c r="F143" s="204">
        <v>4100</v>
      </c>
      <c r="G143" s="46">
        <v>24000</v>
      </c>
      <c r="H143" s="49">
        <v>36000</v>
      </c>
      <c r="I143" s="205">
        <v>3100</v>
      </c>
      <c r="J143" s="41">
        <v>2950</v>
      </c>
      <c r="K143" s="41">
        <v>85</v>
      </c>
      <c r="L143" s="13">
        <v>0.97</v>
      </c>
    </row>
    <row r="144" spans="1:12" ht="13.5" thickBot="1">
      <c r="A144" s="314"/>
      <c r="B144" s="330"/>
      <c r="C144" s="199">
        <v>10917</v>
      </c>
      <c r="D144" s="206" t="s">
        <v>1019</v>
      </c>
      <c r="E144" s="14" t="s">
        <v>1158</v>
      </c>
      <c r="F144" s="206">
        <v>5000</v>
      </c>
      <c r="G144" s="207">
        <v>24000</v>
      </c>
      <c r="H144" s="229">
        <v>36000</v>
      </c>
      <c r="I144" s="203">
        <v>3100</v>
      </c>
      <c r="J144" s="199">
        <v>2950</v>
      </c>
      <c r="K144" s="199">
        <v>85</v>
      </c>
      <c r="L144" s="70">
        <v>0.97</v>
      </c>
    </row>
    <row r="145" spans="1:12" ht="13.5" thickBot="1">
      <c r="A145" s="349" t="s">
        <v>567</v>
      </c>
      <c r="B145" s="348" t="s">
        <v>568</v>
      </c>
      <c r="C145" s="62">
        <v>32830</v>
      </c>
      <c r="D145" s="62" t="s">
        <v>569</v>
      </c>
      <c r="E145" s="14" t="s">
        <v>1158</v>
      </c>
      <c r="F145" s="63">
        <v>3000</v>
      </c>
      <c r="G145" s="64">
        <v>24000</v>
      </c>
      <c r="H145" s="64">
        <v>30000</v>
      </c>
      <c r="I145" s="63">
        <v>3200</v>
      </c>
      <c r="J145" s="63">
        <v>3040</v>
      </c>
      <c r="K145" s="63">
        <v>86</v>
      </c>
      <c r="L145" s="63">
        <v>0.95</v>
      </c>
    </row>
    <row r="146" spans="1:12" ht="13.5" thickBot="1">
      <c r="A146" s="352"/>
      <c r="B146" s="354"/>
      <c r="C146" s="62">
        <v>32840</v>
      </c>
      <c r="D146" s="62" t="s">
        <v>570</v>
      </c>
      <c r="E146" s="14" t="s">
        <v>1158</v>
      </c>
      <c r="F146" s="63">
        <v>4200</v>
      </c>
      <c r="G146" s="64">
        <v>24000</v>
      </c>
      <c r="H146" s="64">
        <v>30000</v>
      </c>
      <c r="I146" s="63">
        <v>3200</v>
      </c>
      <c r="J146" s="63">
        <v>3040</v>
      </c>
      <c r="K146" s="63">
        <v>86</v>
      </c>
      <c r="L146" s="63">
        <v>0.95</v>
      </c>
    </row>
    <row r="147" spans="1:12" ht="13.5" thickBot="1">
      <c r="A147" s="353"/>
      <c r="B147" s="355"/>
      <c r="C147" s="62">
        <v>32850</v>
      </c>
      <c r="D147" s="62" t="s">
        <v>571</v>
      </c>
      <c r="E147" s="14" t="s">
        <v>1158</v>
      </c>
      <c r="F147" s="63">
        <v>5000</v>
      </c>
      <c r="G147" s="64">
        <v>24000</v>
      </c>
      <c r="H147" s="64">
        <v>30000</v>
      </c>
      <c r="I147" s="63">
        <v>3200</v>
      </c>
      <c r="J147" s="63">
        <v>3040</v>
      </c>
      <c r="K147" s="63">
        <v>86</v>
      </c>
      <c r="L147" s="63">
        <v>0.95</v>
      </c>
    </row>
    <row r="148" spans="1:12" ht="24.75" thickBot="1">
      <c r="A148" s="47" t="s">
        <v>778</v>
      </c>
      <c r="B148" s="89" t="s">
        <v>779</v>
      </c>
      <c r="C148" s="13" t="s">
        <v>780</v>
      </c>
      <c r="D148" s="13" t="s">
        <v>781</v>
      </c>
      <c r="E148" s="14" t="s">
        <v>1158</v>
      </c>
      <c r="F148" s="14">
        <v>5000</v>
      </c>
      <c r="G148" s="49">
        <v>24000</v>
      </c>
      <c r="H148" s="49">
        <v>30000</v>
      </c>
      <c r="I148" s="14">
        <v>3050</v>
      </c>
      <c r="J148" s="14">
        <v>2898</v>
      </c>
      <c r="K148" s="14">
        <v>85</v>
      </c>
      <c r="L148" s="14">
        <v>0.95</v>
      </c>
    </row>
    <row r="149" spans="1:12" ht="13.5" thickBot="1">
      <c r="A149" s="337" t="s">
        <v>112</v>
      </c>
      <c r="B149" s="323" t="s">
        <v>381</v>
      </c>
      <c r="C149" s="41" t="s">
        <v>382</v>
      </c>
      <c r="D149" s="41" t="s">
        <v>383</v>
      </c>
      <c r="E149" s="14" t="s">
        <v>1158</v>
      </c>
      <c r="F149" s="43">
        <v>5000</v>
      </c>
      <c r="G149" s="46">
        <v>24000</v>
      </c>
      <c r="H149" s="46">
        <v>24000</v>
      </c>
      <c r="I149" s="43">
        <v>3100</v>
      </c>
      <c r="J149" s="43">
        <v>2915</v>
      </c>
      <c r="K149" s="43">
        <v>86</v>
      </c>
      <c r="L149" s="43">
        <v>0.94</v>
      </c>
    </row>
    <row r="150" spans="1:12" ht="13.5" thickBot="1">
      <c r="A150" s="312"/>
      <c r="B150" s="324"/>
      <c r="C150" s="41" t="s">
        <v>384</v>
      </c>
      <c r="D150" s="41" t="s">
        <v>385</v>
      </c>
      <c r="E150" s="14" t="s">
        <v>1158</v>
      </c>
      <c r="F150" s="43">
        <v>3000</v>
      </c>
      <c r="G150" s="46">
        <v>24000</v>
      </c>
      <c r="H150" s="46">
        <v>24000</v>
      </c>
      <c r="I150" s="43">
        <v>3100</v>
      </c>
      <c r="J150" s="43">
        <v>2915</v>
      </c>
      <c r="K150" s="43">
        <v>85</v>
      </c>
      <c r="L150" s="43">
        <v>0.94</v>
      </c>
    </row>
    <row r="151" spans="1:12" ht="13.5" thickBot="1">
      <c r="A151" s="312"/>
      <c r="B151" s="324"/>
      <c r="C151" s="41" t="s">
        <v>386</v>
      </c>
      <c r="D151" s="41" t="s">
        <v>387</v>
      </c>
      <c r="E151" s="14" t="s">
        <v>1158</v>
      </c>
      <c r="F151" s="43">
        <v>3500</v>
      </c>
      <c r="G151" s="46">
        <v>24000</v>
      </c>
      <c r="H151" s="46">
        <v>24000</v>
      </c>
      <c r="I151" s="43">
        <v>3100</v>
      </c>
      <c r="J151" s="43">
        <v>2915</v>
      </c>
      <c r="K151" s="43">
        <v>85</v>
      </c>
      <c r="L151" s="43">
        <v>0.94</v>
      </c>
    </row>
    <row r="152" spans="1:12" ht="13.5" thickBot="1">
      <c r="A152" s="312"/>
      <c r="B152" s="324"/>
      <c r="C152" s="41" t="s">
        <v>388</v>
      </c>
      <c r="D152" s="41" t="s">
        <v>246</v>
      </c>
      <c r="E152" s="14" t="s">
        <v>1158</v>
      </c>
      <c r="F152" s="43">
        <v>4100</v>
      </c>
      <c r="G152" s="46">
        <v>24000</v>
      </c>
      <c r="H152" s="46">
        <v>24000</v>
      </c>
      <c r="I152" s="43">
        <v>3100</v>
      </c>
      <c r="J152" s="43">
        <v>2915</v>
      </c>
      <c r="K152" s="43">
        <v>85</v>
      </c>
      <c r="L152" s="43">
        <v>0.94</v>
      </c>
    </row>
    <row r="153" spans="1:12" ht="13.5" thickBot="1">
      <c r="A153" s="312"/>
      <c r="B153" s="330"/>
      <c r="C153" s="41" t="s">
        <v>247</v>
      </c>
      <c r="D153" s="41" t="s">
        <v>248</v>
      </c>
      <c r="E153" s="14" t="s">
        <v>1158</v>
      </c>
      <c r="F153" s="43">
        <v>6500</v>
      </c>
      <c r="G153" s="46">
        <v>24000</v>
      </c>
      <c r="H153" s="46">
        <v>24000</v>
      </c>
      <c r="I153" s="43">
        <v>3100</v>
      </c>
      <c r="J153" s="43">
        <v>2915</v>
      </c>
      <c r="K153" s="43">
        <v>85</v>
      </c>
      <c r="L153" s="43">
        <v>0.94</v>
      </c>
    </row>
    <row r="154" spans="1:12" ht="13.5" thickBot="1">
      <c r="A154" s="314"/>
      <c r="B154" s="70"/>
      <c r="C154" s="13">
        <v>31032850</v>
      </c>
      <c r="D154" s="13" t="s">
        <v>356</v>
      </c>
      <c r="E154" s="14" t="s">
        <v>1158</v>
      </c>
      <c r="F154" s="14">
        <v>5000</v>
      </c>
      <c r="G154" s="49">
        <v>24000</v>
      </c>
      <c r="H154" s="49">
        <v>24000</v>
      </c>
      <c r="I154" s="14">
        <v>2950</v>
      </c>
      <c r="J154" s="14">
        <v>2800</v>
      </c>
      <c r="K154" s="14">
        <v>85</v>
      </c>
      <c r="L154" s="14">
        <v>0.95</v>
      </c>
    </row>
    <row r="155" spans="1:12" ht="24.75" thickBot="1">
      <c r="A155" s="309" t="s">
        <v>866</v>
      </c>
      <c r="B155" s="320" t="s">
        <v>867</v>
      </c>
      <c r="C155" s="13" t="s">
        <v>868</v>
      </c>
      <c r="D155" s="13" t="s">
        <v>869</v>
      </c>
      <c r="E155" s="14" t="s">
        <v>1158</v>
      </c>
      <c r="F155" s="14">
        <v>3000</v>
      </c>
      <c r="G155" s="49">
        <v>24000</v>
      </c>
      <c r="H155" s="49">
        <v>30000</v>
      </c>
      <c r="I155" s="14">
        <v>3100</v>
      </c>
      <c r="J155" s="14">
        <v>2900</v>
      </c>
      <c r="K155" s="14">
        <v>85</v>
      </c>
      <c r="L155" s="14">
        <v>0.94</v>
      </c>
    </row>
    <row r="156" spans="1:12" ht="24.75" thickBot="1">
      <c r="A156" s="310"/>
      <c r="B156" s="325"/>
      <c r="C156" s="13" t="s">
        <v>870</v>
      </c>
      <c r="D156" s="13" t="s">
        <v>872</v>
      </c>
      <c r="E156" s="14" t="s">
        <v>1158</v>
      </c>
      <c r="F156" s="14">
        <v>3500</v>
      </c>
      <c r="G156" s="49">
        <v>24000</v>
      </c>
      <c r="H156" s="49">
        <v>30000</v>
      </c>
      <c r="I156" s="14">
        <v>3100</v>
      </c>
      <c r="J156" s="14">
        <v>2900</v>
      </c>
      <c r="K156" s="14">
        <v>85</v>
      </c>
      <c r="L156" s="14">
        <v>0.94</v>
      </c>
    </row>
    <row r="157" spans="1:12" ht="24.75" thickBot="1">
      <c r="A157" s="310"/>
      <c r="B157" s="325"/>
      <c r="C157" s="90" t="s">
        <v>871</v>
      </c>
      <c r="D157" s="90" t="s">
        <v>873</v>
      </c>
      <c r="E157" s="14" t="s">
        <v>1158</v>
      </c>
      <c r="F157" s="52">
        <v>4100</v>
      </c>
      <c r="G157" s="221">
        <v>24000</v>
      </c>
      <c r="H157" s="221">
        <v>30000</v>
      </c>
      <c r="I157" s="52">
        <v>3100</v>
      </c>
      <c r="J157" s="52">
        <v>2900</v>
      </c>
      <c r="K157" s="52">
        <v>85</v>
      </c>
      <c r="L157" s="14">
        <v>0.94</v>
      </c>
    </row>
    <row r="158" spans="1:12" ht="26.25" thickBot="1">
      <c r="A158" s="311"/>
      <c r="B158" s="351"/>
      <c r="C158" s="232" t="s">
        <v>1028</v>
      </c>
      <c r="D158" s="41" t="s">
        <v>1029</v>
      </c>
      <c r="E158" s="14" t="s">
        <v>1158</v>
      </c>
      <c r="F158" s="235">
        <v>5000</v>
      </c>
      <c r="G158" s="46">
        <v>24000</v>
      </c>
      <c r="H158" s="46">
        <v>30000</v>
      </c>
      <c r="I158" s="234">
        <v>3100</v>
      </c>
      <c r="J158" s="234">
        <v>2900</v>
      </c>
      <c r="K158" s="236">
        <v>85</v>
      </c>
      <c r="L158" s="233">
        <v>0.94</v>
      </c>
    </row>
    <row r="159" spans="1:12" ht="13.5" thickBot="1">
      <c r="A159" s="309" t="s">
        <v>35</v>
      </c>
      <c r="B159" s="320" t="s">
        <v>1077</v>
      </c>
      <c r="C159" s="13">
        <v>25898</v>
      </c>
      <c r="D159" s="13" t="s">
        <v>876</v>
      </c>
      <c r="E159" s="14" t="s">
        <v>1158</v>
      </c>
      <c r="F159" s="13">
        <v>3500</v>
      </c>
      <c r="G159" s="49">
        <v>24000</v>
      </c>
      <c r="H159" s="49">
        <v>24000</v>
      </c>
      <c r="I159" s="13">
        <v>3100</v>
      </c>
      <c r="J159" s="13">
        <v>2915</v>
      </c>
      <c r="K159" s="13">
        <v>84</v>
      </c>
      <c r="L159" s="13">
        <v>0.94</v>
      </c>
    </row>
    <row r="160" spans="1:12" ht="13.5" thickBot="1">
      <c r="A160" s="310"/>
      <c r="B160" s="325"/>
      <c r="C160" s="13">
        <v>25899</v>
      </c>
      <c r="D160" s="13" t="s">
        <v>877</v>
      </c>
      <c r="E160" s="14" t="s">
        <v>1158</v>
      </c>
      <c r="F160" s="13">
        <v>4100</v>
      </c>
      <c r="G160" s="49">
        <v>24000</v>
      </c>
      <c r="H160" s="49">
        <v>24000</v>
      </c>
      <c r="I160" s="13">
        <v>3100</v>
      </c>
      <c r="J160" s="13">
        <v>2915</v>
      </c>
      <c r="K160" s="13">
        <v>84</v>
      </c>
      <c r="L160" s="13">
        <v>0.94</v>
      </c>
    </row>
    <row r="161" spans="1:12" ht="13.5" thickBot="1">
      <c r="A161" s="332"/>
      <c r="B161" s="350"/>
      <c r="C161" s="13">
        <v>25900</v>
      </c>
      <c r="D161" s="13" t="s">
        <v>878</v>
      </c>
      <c r="E161" s="14" t="s">
        <v>1158</v>
      </c>
      <c r="F161" s="13">
        <v>5000</v>
      </c>
      <c r="G161" s="49">
        <v>24000</v>
      </c>
      <c r="H161" s="49">
        <v>24000</v>
      </c>
      <c r="I161" s="13">
        <v>3000</v>
      </c>
      <c r="J161" s="13">
        <v>2820</v>
      </c>
      <c r="K161" s="13">
        <v>82</v>
      </c>
      <c r="L161" s="13">
        <v>0.94</v>
      </c>
    </row>
    <row r="162" spans="1:13" ht="13.5" thickBot="1">
      <c r="A162" s="349" t="s">
        <v>254</v>
      </c>
      <c r="B162" s="348" t="s">
        <v>255</v>
      </c>
      <c r="C162" s="41">
        <v>3000480</v>
      </c>
      <c r="D162" s="41" t="s">
        <v>246</v>
      </c>
      <c r="E162" s="14" t="s">
        <v>1158</v>
      </c>
      <c r="F162" s="43">
        <v>4100</v>
      </c>
      <c r="G162" s="46">
        <v>24000</v>
      </c>
      <c r="H162" s="49">
        <v>30000</v>
      </c>
      <c r="I162" s="14">
        <v>3150</v>
      </c>
      <c r="J162" s="43">
        <v>2990</v>
      </c>
      <c r="K162" s="43">
        <v>86</v>
      </c>
      <c r="L162" s="43">
        <v>0.95</v>
      </c>
      <c r="M162" s="37"/>
    </row>
    <row r="163" spans="1:12" ht="13.5" thickBot="1">
      <c r="A163" s="314"/>
      <c r="B163" s="314"/>
      <c r="C163" s="62">
        <v>3000524</v>
      </c>
      <c r="D163" s="62" t="s">
        <v>383</v>
      </c>
      <c r="E163" s="14" t="s">
        <v>1158</v>
      </c>
      <c r="F163" s="63">
        <v>5000</v>
      </c>
      <c r="G163" s="64">
        <v>24000</v>
      </c>
      <c r="H163" s="64">
        <v>30000</v>
      </c>
      <c r="I163" s="63">
        <v>3150</v>
      </c>
      <c r="J163" s="63">
        <v>2990</v>
      </c>
      <c r="K163" s="63">
        <v>86</v>
      </c>
      <c r="L163" s="63">
        <v>0.95</v>
      </c>
    </row>
    <row r="164" spans="1:12" ht="13.5" thickBot="1">
      <c r="A164" s="337" t="s">
        <v>256</v>
      </c>
      <c r="B164" s="321" t="s">
        <v>257</v>
      </c>
      <c r="C164" s="41">
        <v>7027</v>
      </c>
      <c r="D164" s="41" t="s">
        <v>258</v>
      </c>
      <c r="E164" s="14" t="s">
        <v>1158</v>
      </c>
      <c r="F164" s="43">
        <v>3000</v>
      </c>
      <c r="G164" s="46">
        <v>24000</v>
      </c>
      <c r="H164" s="46">
        <v>30000</v>
      </c>
      <c r="I164" s="43">
        <v>3100</v>
      </c>
      <c r="J164" s="43">
        <v>2950</v>
      </c>
      <c r="K164" s="43">
        <v>86</v>
      </c>
      <c r="L164" s="43">
        <v>0.95</v>
      </c>
    </row>
    <row r="165" spans="1:12" ht="13.5" thickBot="1">
      <c r="A165" s="312"/>
      <c r="B165" s="321"/>
      <c r="C165" s="41">
        <v>7028</v>
      </c>
      <c r="D165" s="41" t="s">
        <v>259</v>
      </c>
      <c r="E165" s="14" t="s">
        <v>1158</v>
      </c>
      <c r="F165" s="43">
        <v>3500</v>
      </c>
      <c r="G165" s="46">
        <v>24000</v>
      </c>
      <c r="H165" s="46">
        <v>30000</v>
      </c>
      <c r="I165" s="43">
        <v>3100</v>
      </c>
      <c r="J165" s="43">
        <v>2950</v>
      </c>
      <c r="K165" s="43">
        <v>86</v>
      </c>
      <c r="L165" s="43">
        <v>0.95</v>
      </c>
    </row>
    <row r="166" spans="1:12" ht="13.5" thickBot="1">
      <c r="A166" s="328"/>
      <c r="B166" s="321"/>
      <c r="C166" s="41">
        <v>7029</v>
      </c>
      <c r="D166" s="41" t="s">
        <v>260</v>
      </c>
      <c r="E166" s="14" t="s">
        <v>1158</v>
      </c>
      <c r="F166" s="43">
        <v>4100</v>
      </c>
      <c r="G166" s="46">
        <v>24000</v>
      </c>
      <c r="H166" s="46">
        <v>30000</v>
      </c>
      <c r="I166" s="43">
        <v>3100</v>
      </c>
      <c r="J166" s="43">
        <v>2950</v>
      </c>
      <c r="K166" s="43">
        <v>86</v>
      </c>
      <c r="L166" s="43">
        <v>0.95</v>
      </c>
    </row>
    <row r="168" spans="1:12" ht="13.5">
      <c r="A168" s="38" t="s">
        <v>261</v>
      </c>
      <c r="H168" s="39"/>
      <c r="I168" s="31" t="s">
        <v>179</v>
      </c>
      <c r="L168" s="40"/>
    </row>
    <row r="169" spans="4:12" ht="12.75">
      <c r="D169" s="2" t="s">
        <v>342</v>
      </c>
      <c r="E169" s="2"/>
      <c r="G169" s="39"/>
      <c r="H169" s="39"/>
      <c r="L169" s="40"/>
    </row>
    <row r="170" spans="7:12" ht="12.75">
      <c r="G170" s="39"/>
      <c r="H170" s="39"/>
      <c r="L170" s="40"/>
    </row>
    <row r="171" spans="1:12" s="108" customFormat="1" ht="12.75">
      <c r="A171"/>
      <c r="B171" s="42"/>
      <c r="C171"/>
      <c r="D171"/>
      <c r="E171"/>
      <c r="F171"/>
      <c r="G171" s="39"/>
      <c r="H171" s="39"/>
      <c r="I171"/>
      <c r="J171"/>
      <c r="K171"/>
      <c r="L171" s="40"/>
    </row>
    <row r="178" spans="8:9" ht="12.75">
      <c r="H178" s="39"/>
      <c r="I178" s="39"/>
    </row>
    <row r="179" spans="8:9" ht="12.75">
      <c r="H179" s="39"/>
      <c r="I179" s="39"/>
    </row>
    <row r="180" spans="8:9" ht="12.75">
      <c r="H180" s="39"/>
      <c r="I180" s="39"/>
    </row>
    <row r="181" spans="8:9" ht="12.75">
      <c r="H181" s="39"/>
      <c r="I181" s="39"/>
    </row>
    <row r="195" ht="12.75">
      <c r="M195" s="34"/>
    </row>
    <row r="196" ht="12.75">
      <c r="M196" s="34"/>
    </row>
    <row r="197" ht="12.75">
      <c r="M197" s="34"/>
    </row>
    <row r="198" ht="12.75">
      <c r="M198" s="34"/>
    </row>
  </sheetData>
  <sheetProtection/>
  <mergeCells count="83">
    <mergeCell ref="A13:A17"/>
    <mergeCell ref="B13:B17"/>
    <mergeCell ref="B40:B48"/>
    <mergeCell ref="I7:I9"/>
    <mergeCell ref="C13:C17"/>
    <mergeCell ref="B52:B59"/>
    <mergeCell ref="A23:A27"/>
    <mergeCell ref="B23:B27"/>
    <mergeCell ref="A50:A51"/>
    <mergeCell ref="A52:A59"/>
    <mergeCell ref="B10:B12"/>
    <mergeCell ref="A10:A12"/>
    <mergeCell ref="B60:B63"/>
    <mergeCell ref="A60:A63"/>
    <mergeCell ref="B18:B22"/>
    <mergeCell ref="A18:A22"/>
    <mergeCell ref="A34:A39"/>
    <mergeCell ref="B38:B39"/>
    <mergeCell ref="B34:B37"/>
    <mergeCell ref="A29:A33"/>
    <mergeCell ref="A40:A49"/>
    <mergeCell ref="B29:B33"/>
    <mergeCell ref="B155:B158"/>
    <mergeCell ref="A155:A158"/>
    <mergeCell ref="B149:B153"/>
    <mergeCell ref="A149:A154"/>
    <mergeCell ref="B141:B144"/>
    <mergeCell ref="A137:A144"/>
    <mergeCell ref="B137:B140"/>
    <mergeCell ref="A145:A147"/>
    <mergeCell ref="B145:B147"/>
    <mergeCell ref="A164:A166"/>
    <mergeCell ref="B164:B166"/>
    <mergeCell ref="B162:B163"/>
    <mergeCell ref="A162:A163"/>
    <mergeCell ref="A159:A161"/>
    <mergeCell ref="B159:B161"/>
    <mergeCell ref="L116:L117"/>
    <mergeCell ref="B69:B73"/>
    <mergeCell ref="J116:J117"/>
    <mergeCell ref="K116:K117"/>
    <mergeCell ref="H116:H117"/>
    <mergeCell ref="I116:I117"/>
    <mergeCell ref="G116:G117"/>
    <mergeCell ref="F116:F117"/>
    <mergeCell ref="C116:C117"/>
    <mergeCell ref="D7:D9"/>
    <mergeCell ref="B5:L5"/>
    <mergeCell ref="K7:K9"/>
    <mergeCell ref="L7:L9"/>
    <mergeCell ref="E7:E9"/>
    <mergeCell ref="J7:J9"/>
    <mergeCell ref="G7:H8"/>
    <mergeCell ref="A122:A133"/>
    <mergeCell ref="B122:B133"/>
    <mergeCell ref="A116:A117"/>
    <mergeCell ref="B116:B117"/>
    <mergeCell ref="A118:A121"/>
    <mergeCell ref="C3:F3"/>
    <mergeCell ref="F7:F9"/>
    <mergeCell ref="A7:A9"/>
    <mergeCell ref="B7:B9"/>
    <mergeCell ref="C7:C9"/>
    <mergeCell ref="B105:B115"/>
    <mergeCell ref="B118:B121"/>
    <mergeCell ref="E116:E117"/>
    <mergeCell ref="A65:A73"/>
    <mergeCell ref="B83:B87"/>
    <mergeCell ref="B101:B104"/>
    <mergeCell ref="D116:D117"/>
    <mergeCell ref="B75:B81"/>
    <mergeCell ref="C69:C73"/>
    <mergeCell ref="B65:B68"/>
    <mergeCell ref="A74:A81"/>
    <mergeCell ref="A83:A91"/>
    <mergeCell ref="B88:B91"/>
    <mergeCell ref="A134:A136"/>
    <mergeCell ref="B98:B100"/>
    <mergeCell ref="A92:A100"/>
    <mergeCell ref="B92:B97"/>
    <mergeCell ref="B134:B136"/>
    <mergeCell ref="A101:A104"/>
    <mergeCell ref="A105:A115"/>
  </mergeCells>
  <hyperlinks>
    <hyperlink ref="A52:A54" r:id="rId1" display="Howard Industries"/>
    <hyperlink ref="A101:A104" r:id="rId2" display="Philips - Advance"/>
    <hyperlink ref="A164:A166" r:id="rId3" display="Westinghouse Lighting Corporation"/>
    <hyperlink ref="A104:A109" r:id="rId4" display="Philips Lighting Company"/>
    <hyperlink ref="A169" r:id="rId5" display="USHIO America, Inc."/>
    <hyperlink ref="A170:A172" r:id="rId6" display="Westinghouse Lighting Corporation"/>
    <hyperlink ref="A34:A36" r:id="rId7" display="General Electric Company"/>
    <hyperlink ref="A105:A112" r:id="rId8" display="Premium Quality Lighting, Inc."/>
    <hyperlink ref="A162" r:id="rId9" display="USHIO America, Inc."/>
    <hyperlink ref="A116:A117" r:id="rId10" display="Radiant Lamp Company                  a division of Westinghouse Lighting Co"/>
    <hyperlink ref="A40:A43" r:id="rId11" display="Halco Lighting"/>
    <hyperlink ref="A13:A17" r:id="rId12" display="CRI Lighting"/>
    <hyperlink ref="A92:A96" r:id="rId13" display="Osram - Sylvania"/>
    <hyperlink ref="A65:A73" r:id="rId14" display="Kumho Electric USA"/>
    <hyperlink ref="A64" r:id="rId15" display="IWI Lighting"/>
    <hyperlink ref="A83:A85" r:id="rId16" display="Maxlite"/>
    <hyperlink ref="A74" r:id="rId17" display="LITETRONICS, INT."/>
    <hyperlink ref="A149:A153" r:id="rId18" display="Technical Consumer Products, Inc."/>
    <hyperlink ref="A82" r:id="rId19" display="Maintenance Engineering"/>
    <hyperlink ref="A60:A63" r:id="rId20" display="Hygrade (also NARVA, Hygrade/Narva, and TriPhase)"/>
    <hyperlink ref="A50" r:id="rId21" display="H&amp;H Industries, Inc."/>
    <hyperlink ref="A155:A157" r:id="rId22" display="Topaz Lighting"/>
    <hyperlink ref="A18:A21" r:id="rId23" display="Eiko"/>
    <hyperlink ref="A23:A27" r:id="rId24" display="Espen Technology, Inc."/>
    <hyperlink ref="A118:A121" r:id="rId25" display="Satco Products, Inc"/>
    <hyperlink ref="A29" r:id="rId26" display="Fusion Lamps"/>
    <hyperlink ref="A28" r:id="rId27" display="Full Spectrum Solutions, Inc"/>
    <hyperlink ref="A159:A160" r:id="rId28" display="Universal Lighting Technologies"/>
    <hyperlink ref="A137:A140" r:id="rId29" display="Standard Products"/>
    <hyperlink ref="A134:A136" r:id="rId30" display="SLI Lighting"/>
    <hyperlink ref="A145:A147" r:id="rId31" display="Super Eco Products, LLC"/>
    <hyperlink ref="A148" r:id="rId32" display="Superior Lamp, Inc."/>
    <hyperlink ref="A34:A38" r:id="rId33" display="General Electric Company"/>
    <hyperlink ref="A10:A11" r:id="rId34" display="Bulbrite"/>
  </hyperlinks>
  <printOptions/>
  <pageMargins left="0.76" right="0.75" top="0.29" bottom="0.38" header="0.18" footer="0.31"/>
  <pageSetup orientation="portrait" scale="64" r:id="rId36"/>
  <headerFooter alignWithMargins="0">
    <oddHeader>&amp;CHP T8 Lamps</oddHeader>
  </headerFooter>
  <rowBreaks count="2" manualBreakCount="2">
    <brk id="73" max="11" man="1"/>
    <brk id="154" max="11" man="1"/>
  </rowBreaks>
  <drawing r:id="rId3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V612"/>
  <sheetViews>
    <sheetView tabSelected="1" zoomScalePageLayoutView="0" workbookViewId="0" topLeftCell="A1">
      <pane xSplit="10" ySplit="10" topLeftCell="K11" activePane="bottomRight" state="frozen"/>
      <selection pane="topLeft" activeCell="A1" sqref="A1"/>
      <selection pane="topRight" activeCell="J1" sqref="J1"/>
      <selection pane="bottomLeft" activeCell="D21" sqref="D21"/>
      <selection pane="bottomRight" activeCell="D4" sqref="D4:F4"/>
    </sheetView>
  </sheetViews>
  <sheetFormatPr defaultColWidth="8.8515625" defaultRowHeight="12.75"/>
  <cols>
    <col min="1" max="1" width="13.7109375" style="4" customWidth="1"/>
    <col min="2" max="2" width="9.8515625" style="4" customWidth="1"/>
    <col min="3" max="3" width="23.140625" style="0" customWidth="1"/>
    <col min="4" max="4" width="10.00390625" style="0" customWidth="1"/>
    <col min="5" max="5" width="7.8515625" style="0" customWidth="1"/>
    <col min="6" max="6" width="7.140625" style="0" customWidth="1"/>
    <col min="7" max="7" width="8.00390625" style="0" customWidth="1"/>
    <col min="8" max="8" width="8.00390625" style="34" customWidth="1"/>
    <col min="9" max="9" width="7.28125" style="0" customWidth="1"/>
    <col min="10" max="10" width="8.421875" style="34" customWidth="1"/>
    <col min="11" max="11" width="4.421875" style="0" bestFit="1" customWidth="1"/>
  </cols>
  <sheetData>
    <row r="1" ht="21">
      <c r="E1" s="5" t="s">
        <v>177</v>
      </c>
    </row>
    <row r="2" ht="23.25">
      <c r="E2" s="6" t="s">
        <v>178</v>
      </c>
    </row>
    <row r="3" ht="15.75">
      <c r="E3" s="7" t="s">
        <v>0</v>
      </c>
    </row>
    <row r="4" spans="4:6" ht="15.75">
      <c r="D4" s="398" t="s">
        <v>1236</v>
      </c>
      <c r="E4" s="339"/>
      <c r="F4" s="339"/>
    </row>
    <row r="5" spans="3:4" ht="8.25" customHeight="1">
      <c r="C5" s="8"/>
      <c r="D5" s="8"/>
    </row>
    <row r="6" spans="1:9" ht="12.75">
      <c r="A6" s="9" t="s">
        <v>1</v>
      </c>
      <c r="B6" s="42"/>
      <c r="C6" s="10"/>
      <c r="D6" s="10"/>
      <c r="E6" s="11" t="s">
        <v>2</v>
      </c>
      <c r="F6" s="11"/>
      <c r="G6" s="11"/>
      <c r="H6" s="66"/>
      <c r="I6" s="11"/>
    </row>
    <row r="7" spans="1:10" ht="12.75">
      <c r="A7" s="402" t="s">
        <v>3</v>
      </c>
      <c r="B7" s="402"/>
      <c r="C7" s="402"/>
      <c r="D7" s="402"/>
      <c r="E7" s="402"/>
      <c r="F7" s="402"/>
      <c r="G7" s="402"/>
      <c r="H7" s="402"/>
      <c r="I7" s="402"/>
      <c r="J7" s="402"/>
    </row>
    <row r="8" spans="1:10" s="10" customFormat="1" ht="12.75">
      <c r="A8" s="31"/>
      <c r="B8" s="342" t="s">
        <v>692</v>
      </c>
      <c r="C8" s="339"/>
      <c r="D8" s="339"/>
      <c r="E8" s="339"/>
      <c r="F8" s="339"/>
      <c r="G8" s="339"/>
      <c r="H8" s="339"/>
      <c r="I8" s="339"/>
      <c r="J8" s="31"/>
    </row>
    <row r="9" spans="1:10" ht="13.5" thickBot="1">
      <c r="A9" s="191"/>
      <c r="B9" s="192"/>
      <c r="C9" s="193"/>
      <c r="D9" s="193"/>
      <c r="E9" s="193"/>
      <c r="F9" s="193"/>
      <c r="G9" s="193"/>
      <c r="H9" s="194"/>
      <c r="I9" s="193"/>
      <c r="J9" s="194"/>
    </row>
    <row r="10" spans="1:10" ht="40.5" thickBot="1">
      <c r="A10" s="12" t="s">
        <v>4</v>
      </c>
      <c r="B10" s="12" t="s">
        <v>143</v>
      </c>
      <c r="C10" s="12" t="s">
        <v>5</v>
      </c>
      <c r="D10" s="12" t="s">
        <v>718</v>
      </c>
      <c r="E10" s="12" t="s">
        <v>6</v>
      </c>
      <c r="F10" s="12" t="s">
        <v>514</v>
      </c>
      <c r="G10" s="12" t="s">
        <v>7</v>
      </c>
      <c r="H10" s="67" t="s">
        <v>145</v>
      </c>
      <c r="I10" s="12" t="s">
        <v>8</v>
      </c>
      <c r="J10" s="67" t="s">
        <v>9</v>
      </c>
    </row>
    <row r="11" spans="1:10" ht="21" customHeight="1" thickBot="1">
      <c r="A11" s="387" t="s">
        <v>10</v>
      </c>
      <c r="B11" s="399"/>
      <c r="C11" s="399"/>
      <c r="D11" s="399"/>
      <c r="E11" s="399"/>
      <c r="F11" s="399"/>
      <c r="G11" s="399"/>
      <c r="H11" s="399"/>
      <c r="I11" s="399"/>
      <c r="J11" s="400"/>
    </row>
    <row r="12" spans="1:11" ht="22.5" customHeight="1" thickBot="1">
      <c r="A12" s="16" t="s">
        <v>721</v>
      </c>
      <c r="B12" s="70" t="s">
        <v>424</v>
      </c>
      <c r="C12" s="14" t="s">
        <v>724</v>
      </c>
      <c r="D12" s="14" t="s">
        <v>493</v>
      </c>
      <c r="E12" s="14" t="s">
        <v>150</v>
      </c>
      <c r="F12" s="14" t="s">
        <v>17</v>
      </c>
      <c r="G12" s="14" t="s">
        <v>14</v>
      </c>
      <c r="H12" s="17">
        <v>0.91</v>
      </c>
      <c r="I12" s="14">
        <v>29</v>
      </c>
      <c r="J12" s="17">
        <v>3.14</v>
      </c>
      <c r="K12" s="375" t="s">
        <v>15</v>
      </c>
    </row>
    <row r="13" spans="1:11" ht="24.75" customHeight="1" thickBot="1">
      <c r="A13" s="110" t="s">
        <v>417</v>
      </c>
      <c r="B13" s="13" t="s">
        <v>424</v>
      </c>
      <c r="C13" s="14" t="s">
        <v>418</v>
      </c>
      <c r="D13" s="14" t="s">
        <v>493</v>
      </c>
      <c r="E13" s="14" t="s">
        <v>150</v>
      </c>
      <c r="F13" s="14" t="s">
        <v>17</v>
      </c>
      <c r="G13" s="14" t="s">
        <v>14</v>
      </c>
      <c r="H13" s="17">
        <v>0.91</v>
      </c>
      <c r="I13" s="14">
        <v>29</v>
      </c>
      <c r="J13" s="17">
        <v>3.14</v>
      </c>
      <c r="K13" s="376"/>
    </row>
    <row r="14" spans="1:11" ht="33" customHeight="1" thickBot="1">
      <c r="A14" s="16" t="s">
        <v>294</v>
      </c>
      <c r="B14" s="70" t="s">
        <v>424</v>
      </c>
      <c r="C14" s="71" t="s">
        <v>146</v>
      </c>
      <c r="D14" s="71" t="s">
        <v>494</v>
      </c>
      <c r="E14" s="71" t="s">
        <v>150</v>
      </c>
      <c r="F14" s="71" t="s">
        <v>17</v>
      </c>
      <c r="G14" s="71" t="s">
        <v>14</v>
      </c>
      <c r="H14" s="72">
        <v>0.88</v>
      </c>
      <c r="I14" s="71">
        <v>28</v>
      </c>
      <c r="J14" s="72">
        <f>H14*100/I14</f>
        <v>3.142857142857143</v>
      </c>
      <c r="K14" s="376"/>
    </row>
    <row r="15" spans="1:11" ht="13.5" thickBot="1">
      <c r="A15" s="290" t="s">
        <v>307</v>
      </c>
      <c r="B15" s="291" t="s">
        <v>308</v>
      </c>
      <c r="C15" s="63" t="s">
        <v>1230</v>
      </c>
      <c r="D15" s="63" t="s">
        <v>494</v>
      </c>
      <c r="E15" s="63" t="s">
        <v>150</v>
      </c>
      <c r="F15" s="62" t="s">
        <v>17</v>
      </c>
      <c r="G15" s="63" t="s">
        <v>44</v>
      </c>
      <c r="H15" s="62">
        <v>1.08</v>
      </c>
      <c r="I15" s="62" t="s">
        <v>1159</v>
      </c>
      <c r="J15" s="63" t="s">
        <v>1231</v>
      </c>
      <c r="K15" s="376"/>
    </row>
    <row r="16" spans="1:11" ht="13.5" customHeight="1" thickBot="1">
      <c r="A16" s="309" t="s">
        <v>22</v>
      </c>
      <c r="B16" s="320" t="s">
        <v>23</v>
      </c>
      <c r="C16" s="71" t="s">
        <v>24</v>
      </c>
      <c r="D16" s="50" t="s">
        <v>493</v>
      </c>
      <c r="E16" s="15" t="s">
        <v>150</v>
      </c>
      <c r="F16" s="15" t="s">
        <v>17</v>
      </c>
      <c r="G16" s="15" t="s">
        <v>14</v>
      </c>
      <c r="H16" s="51">
        <v>0.88</v>
      </c>
      <c r="I16" s="50">
        <v>28</v>
      </c>
      <c r="J16" s="94">
        <v>3.11</v>
      </c>
      <c r="K16" s="376"/>
    </row>
    <row r="17" spans="1:11" ht="13.5" customHeight="1" thickBot="1">
      <c r="A17" s="310"/>
      <c r="B17" s="379"/>
      <c r="C17" s="71" t="s">
        <v>25</v>
      </c>
      <c r="D17" s="50" t="s">
        <v>493</v>
      </c>
      <c r="E17" s="15" t="s">
        <v>150</v>
      </c>
      <c r="F17" s="15" t="s">
        <v>17</v>
      </c>
      <c r="G17" s="15" t="s">
        <v>19</v>
      </c>
      <c r="H17" s="51">
        <v>0.77</v>
      </c>
      <c r="I17" s="50">
        <v>25</v>
      </c>
      <c r="J17" s="94">
        <v>3.08</v>
      </c>
      <c r="K17" s="376"/>
    </row>
    <row r="18" spans="1:11" ht="13.5" customHeight="1" thickBot="1">
      <c r="A18" s="310"/>
      <c r="B18" s="401" t="s">
        <v>853</v>
      </c>
      <c r="C18" s="14" t="s">
        <v>854</v>
      </c>
      <c r="D18" s="78" t="s">
        <v>493</v>
      </c>
      <c r="E18" s="15">
        <v>277</v>
      </c>
      <c r="F18" s="15" t="s">
        <v>21</v>
      </c>
      <c r="G18" s="13" t="s">
        <v>19</v>
      </c>
      <c r="H18" s="51">
        <v>0.72</v>
      </c>
      <c r="I18" s="50">
        <v>25</v>
      </c>
      <c r="J18" s="94">
        <v>2.88</v>
      </c>
      <c r="K18" s="376"/>
    </row>
    <row r="19" spans="1:11" ht="13.5" customHeight="1" thickBot="1">
      <c r="A19" s="310"/>
      <c r="B19" s="397"/>
      <c r="C19" s="14" t="s">
        <v>855</v>
      </c>
      <c r="D19" s="14" t="s">
        <v>493</v>
      </c>
      <c r="E19" s="15">
        <v>277</v>
      </c>
      <c r="F19" s="15" t="s">
        <v>21</v>
      </c>
      <c r="G19" s="70" t="s">
        <v>14</v>
      </c>
      <c r="H19" s="51">
        <v>0.89</v>
      </c>
      <c r="I19" s="50">
        <v>30</v>
      </c>
      <c r="J19" s="94">
        <v>2.97</v>
      </c>
      <c r="K19" s="376"/>
    </row>
    <row r="20" spans="1:11" ht="13.5" customHeight="1" thickBot="1">
      <c r="A20" s="310"/>
      <c r="B20" s="379"/>
      <c r="C20" s="14" t="s">
        <v>856</v>
      </c>
      <c r="D20" s="144" t="s">
        <v>493</v>
      </c>
      <c r="E20" s="15">
        <v>277</v>
      </c>
      <c r="F20" s="15" t="s">
        <v>21</v>
      </c>
      <c r="G20" s="70" t="s">
        <v>44</v>
      </c>
      <c r="H20" s="51">
        <v>1.18</v>
      </c>
      <c r="I20" s="50">
        <v>39</v>
      </c>
      <c r="J20" s="94">
        <v>3.03</v>
      </c>
      <c r="K20" s="376"/>
    </row>
    <row r="21" spans="1:11" ht="13.5" customHeight="1" thickBot="1">
      <c r="A21" s="311"/>
      <c r="B21" s="13" t="s">
        <v>422</v>
      </c>
      <c r="C21" s="93" t="s">
        <v>609</v>
      </c>
      <c r="D21" s="118" t="s">
        <v>493</v>
      </c>
      <c r="E21" s="70" t="s">
        <v>150</v>
      </c>
      <c r="F21" s="70" t="s">
        <v>17</v>
      </c>
      <c r="G21" s="93" t="s">
        <v>14</v>
      </c>
      <c r="H21" s="71">
        <v>0.87</v>
      </c>
      <c r="I21" s="71">
        <v>28</v>
      </c>
      <c r="J21" s="51">
        <v>3.11</v>
      </c>
      <c r="K21" s="376"/>
    </row>
    <row r="22" spans="1:11" ht="13.5" thickBot="1">
      <c r="A22" s="309" t="s">
        <v>572</v>
      </c>
      <c r="B22" s="320" t="s">
        <v>357</v>
      </c>
      <c r="C22" s="71" t="s">
        <v>830</v>
      </c>
      <c r="D22" s="118" t="s">
        <v>494</v>
      </c>
      <c r="E22" s="15" t="s">
        <v>150</v>
      </c>
      <c r="F22" s="15" t="s">
        <v>17</v>
      </c>
      <c r="G22" s="93" t="s">
        <v>14</v>
      </c>
      <c r="H22" s="14">
        <v>0.95</v>
      </c>
      <c r="I22" s="50">
        <v>30</v>
      </c>
      <c r="J22" s="51">
        <f>(100)*H22/I22</f>
        <v>3.1666666666666665</v>
      </c>
      <c r="K22" s="376"/>
    </row>
    <row r="23" spans="1:11" ht="13.5" thickBot="1">
      <c r="A23" s="312"/>
      <c r="B23" s="325"/>
      <c r="C23" s="71" t="s">
        <v>829</v>
      </c>
      <c r="D23" s="118" t="s">
        <v>494</v>
      </c>
      <c r="E23" s="15" t="s">
        <v>150</v>
      </c>
      <c r="F23" s="15" t="s">
        <v>17</v>
      </c>
      <c r="G23" s="14" t="s">
        <v>44</v>
      </c>
      <c r="H23" s="50">
        <v>1.05</v>
      </c>
      <c r="I23" s="50">
        <v>33</v>
      </c>
      <c r="J23" s="51">
        <f>H23*(100)/I23</f>
        <v>3.1818181818181817</v>
      </c>
      <c r="K23" s="376"/>
    </row>
    <row r="24" spans="1:11" ht="13.5" thickBot="1">
      <c r="A24" s="312"/>
      <c r="B24" s="325"/>
      <c r="C24" s="71" t="s">
        <v>1040</v>
      </c>
      <c r="D24" s="118" t="s">
        <v>494</v>
      </c>
      <c r="E24" s="15">
        <v>120</v>
      </c>
      <c r="F24" s="15" t="s">
        <v>17</v>
      </c>
      <c r="G24" s="71" t="s">
        <v>44</v>
      </c>
      <c r="H24" s="50">
        <v>1.15</v>
      </c>
      <c r="I24" s="50">
        <v>38</v>
      </c>
      <c r="J24" s="51">
        <f>H24*(100)/I24</f>
        <v>3.0263157894736836</v>
      </c>
      <c r="K24" s="376"/>
    </row>
    <row r="25" spans="1:11" ht="13.5" thickBot="1">
      <c r="A25" s="328"/>
      <c r="B25" s="350"/>
      <c r="C25" s="71" t="s">
        <v>1020</v>
      </c>
      <c r="D25" s="118" t="s">
        <v>494</v>
      </c>
      <c r="E25" s="15" t="s">
        <v>150</v>
      </c>
      <c r="F25" s="15" t="s">
        <v>17</v>
      </c>
      <c r="G25" s="71" t="s">
        <v>44</v>
      </c>
      <c r="H25" s="50">
        <v>1.15</v>
      </c>
      <c r="I25" s="50">
        <v>38</v>
      </c>
      <c r="J25" s="51">
        <f>H25*(100)/I25</f>
        <v>3.0263157894736836</v>
      </c>
      <c r="K25" s="376"/>
    </row>
    <row r="26" spans="1:11" ht="13.5" customHeight="1" thickBot="1">
      <c r="A26" s="309" t="s">
        <v>26</v>
      </c>
      <c r="B26" s="320" t="s">
        <v>27</v>
      </c>
      <c r="C26" s="70" t="s">
        <v>28</v>
      </c>
      <c r="D26" s="13" t="s">
        <v>494</v>
      </c>
      <c r="E26" s="15">
        <v>120</v>
      </c>
      <c r="F26" s="15" t="s">
        <v>17</v>
      </c>
      <c r="G26" s="15" t="s">
        <v>14</v>
      </c>
      <c r="H26" s="94">
        <v>0.87</v>
      </c>
      <c r="I26" s="15">
        <v>28</v>
      </c>
      <c r="J26" s="94">
        <v>3.11</v>
      </c>
      <c r="K26" s="376"/>
    </row>
    <row r="27" spans="1:11" ht="13.5" customHeight="1" thickBot="1">
      <c r="A27" s="310"/>
      <c r="B27" s="350"/>
      <c r="C27" s="70" t="s">
        <v>29</v>
      </c>
      <c r="D27" s="15" t="s">
        <v>494</v>
      </c>
      <c r="E27" s="15">
        <v>277</v>
      </c>
      <c r="F27" s="15" t="s">
        <v>17</v>
      </c>
      <c r="G27" s="15" t="s">
        <v>14</v>
      </c>
      <c r="H27" s="94">
        <v>0.87</v>
      </c>
      <c r="I27" s="15">
        <v>28</v>
      </c>
      <c r="J27" s="94">
        <v>3.11</v>
      </c>
      <c r="K27" s="376"/>
    </row>
    <row r="28" spans="1:11" ht="24.75" thickBot="1">
      <c r="A28" s="322"/>
      <c r="B28" s="89" t="s">
        <v>517</v>
      </c>
      <c r="C28" s="70" t="s">
        <v>224</v>
      </c>
      <c r="D28" s="15" t="s">
        <v>494</v>
      </c>
      <c r="E28" s="15" t="s">
        <v>150</v>
      </c>
      <c r="F28" s="15" t="s">
        <v>17</v>
      </c>
      <c r="G28" s="15" t="s">
        <v>14</v>
      </c>
      <c r="H28" s="94">
        <v>1</v>
      </c>
      <c r="I28" s="15">
        <v>35</v>
      </c>
      <c r="J28" s="94">
        <v>2.86</v>
      </c>
      <c r="K28" s="376"/>
    </row>
    <row r="29" spans="1:11" ht="24.75" thickBot="1">
      <c r="A29" s="314"/>
      <c r="B29" s="13" t="s">
        <v>61</v>
      </c>
      <c r="C29" s="13" t="s">
        <v>1120</v>
      </c>
      <c r="D29" s="13" t="s">
        <v>494</v>
      </c>
      <c r="E29" s="13" t="s">
        <v>150</v>
      </c>
      <c r="F29" s="13" t="s">
        <v>17</v>
      </c>
      <c r="G29" s="13" t="s">
        <v>44</v>
      </c>
      <c r="H29" s="13">
        <v>1.08</v>
      </c>
      <c r="I29" s="13" t="s">
        <v>1159</v>
      </c>
      <c r="J29" s="17" t="s">
        <v>1160</v>
      </c>
      <c r="K29" s="376"/>
    </row>
    <row r="30" spans="1:11" ht="13.5" thickBot="1">
      <c r="A30" s="309" t="s">
        <v>601</v>
      </c>
      <c r="B30" s="320" t="s">
        <v>906</v>
      </c>
      <c r="C30" s="70" t="s">
        <v>907</v>
      </c>
      <c r="D30" s="15" t="s">
        <v>493</v>
      </c>
      <c r="E30" s="15" t="s">
        <v>150</v>
      </c>
      <c r="F30" s="15" t="s">
        <v>17</v>
      </c>
      <c r="G30" s="15" t="s">
        <v>19</v>
      </c>
      <c r="H30" s="94">
        <v>0.77</v>
      </c>
      <c r="I30" s="15">
        <v>25</v>
      </c>
      <c r="J30" s="94">
        <v>3.08</v>
      </c>
      <c r="K30" s="376"/>
    </row>
    <row r="31" spans="1:11" ht="13.5" thickBot="1">
      <c r="A31" s="310"/>
      <c r="B31" s="325"/>
      <c r="C31" s="70" t="s">
        <v>908</v>
      </c>
      <c r="D31" s="15" t="s">
        <v>493</v>
      </c>
      <c r="E31" s="15" t="s">
        <v>150</v>
      </c>
      <c r="F31" s="15" t="s">
        <v>17</v>
      </c>
      <c r="G31" s="15" t="s">
        <v>14</v>
      </c>
      <c r="H31" s="94">
        <v>0.87</v>
      </c>
      <c r="I31" s="15">
        <v>28</v>
      </c>
      <c r="J31" s="94">
        <v>3.1</v>
      </c>
      <c r="K31" s="376"/>
    </row>
    <row r="32" spans="1:11" ht="13.5" thickBot="1">
      <c r="A32" s="313"/>
      <c r="B32" s="322"/>
      <c r="C32" s="70" t="s">
        <v>1041</v>
      </c>
      <c r="D32" s="15" t="s">
        <v>493</v>
      </c>
      <c r="E32" s="15" t="s">
        <v>150</v>
      </c>
      <c r="F32" s="15" t="s">
        <v>21</v>
      </c>
      <c r="G32" s="15" t="s">
        <v>14</v>
      </c>
      <c r="H32" s="94">
        <v>0.88</v>
      </c>
      <c r="I32" s="15">
        <v>31</v>
      </c>
      <c r="J32" s="94">
        <v>2.84</v>
      </c>
      <c r="K32" s="376"/>
    </row>
    <row r="33" spans="1:11" ht="13.5" thickBot="1">
      <c r="A33" s="314"/>
      <c r="B33" s="314"/>
      <c r="C33" s="13" t="s">
        <v>1184</v>
      </c>
      <c r="D33" s="62" t="s">
        <v>493</v>
      </c>
      <c r="E33" s="13" t="s">
        <v>150</v>
      </c>
      <c r="F33" s="13" t="s">
        <v>17</v>
      </c>
      <c r="G33" s="13" t="s">
        <v>44</v>
      </c>
      <c r="H33" s="13">
        <v>1.18</v>
      </c>
      <c r="I33" s="13">
        <v>39</v>
      </c>
      <c r="J33" s="73">
        <f>H33*(100)/I33</f>
        <v>3.0256410256410255</v>
      </c>
      <c r="K33" s="376"/>
    </row>
    <row r="34" spans="1:11" ht="36.75" thickBot="1">
      <c r="A34" s="16" t="s">
        <v>228</v>
      </c>
      <c r="B34" s="13" t="s">
        <v>229</v>
      </c>
      <c r="C34" s="70" t="s">
        <v>230</v>
      </c>
      <c r="D34" s="15" t="s">
        <v>494</v>
      </c>
      <c r="E34" s="15" t="s">
        <v>150</v>
      </c>
      <c r="F34" s="15" t="s">
        <v>17</v>
      </c>
      <c r="G34" s="15" t="s">
        <v>14</v>
      </c>
      <c r="H34" s="94">
        <v>0.95</v>
      </c>
      <c r="I34" s="15">
        <v>30</v>
      </c>
      <c r="J34" s="94">
        <v>3.17</v>
      </c>
      <c r="K34" s="376"/>
    </row>
    <row r="35" spans="1:11" ht="13.5" thickBot="1">
      <c r="A35" s="309" t="s">
        <v>1090</v>
      </c>
      <c r="B35" s="320" t="s">
        <v>632</v>
      </c>
      <c r="C35" s="70" t="s">
        <v>1091</v>
      </c>
      <c r="D35" s="15" t="s">
        <v>493</v>
      </c>
      <c r="E35" s="15" t="s">
        <v>150</v>
      </c>
      <c r="F35" s="15" t="s">
        <v>21</v>
      </c>
      <c r="G35" s="15" t="s">
        <v>14</v>
      </c>
      <c r="H35" s="94">
        <v>0.88</v>
      </c>
      <c r="I35" s="15">
        <v>30</v>
      </c>
      <c r="J35" s="94">
        <f>H35*(100)/I35</f>
        <v>2.933333333333333</v>
      </c>
      <c r="K35" s="376"/>
    </row>
    <row r="36" spans="1:11" ht="13.5" thickBot="1">
      <c r="A36" s="311"/>
      <c r="B36" s="350"/>
      <c r="C36" s="70" t="s">
        <v>1092</v>
      </c>
      <c r="D36" s="15" t="s">
        <v>493</v>
      </c>
      <c r="E36" s="15" t="s">
        <v>150</v>
      </c>
      <c r="F36" s="15" t="s">
        <v>21</v>
      </c>
      <c r="G36" s="15" t="s">
        <v>44</v>
      </c>
      <c r="H36" s="94">
        <v>1.18</v>
      </c>
      <c r="I36" s="15">
        <v>38</v>
      </c>
      <c r="J36" s="94">
        <f>H36*(100)/I36</f>
        <v>3.1052631578947367</v>
      </c>
      <c r="K36" s="376"/>
    </row>
    <row r="37" spans="1:11" ht="13.5" customHeight="1" thickBot="1">
      <c r="A37" s="309" t="s">
        <v>1073</v>
      </c>
      <c r="B37" s="320" t="s">
        <v>30</v>
      </c>
      <c r="C37" s="13" t="s">
        <v>292</v>
      </c>
      <c r="D37" s="13" t="s">
        <v>493</v>
      </c>
      <c r="E37" s="13" t="s">
        <v>150</v>
      </c>
      <c r="F37" s="13" t="s">
        <v>17</v>
      </c>
      <c r="G37" s="13" t="s">
        <v>44</v>
      </c>
      <c r="H37" s="73">
        <v>1.2</v>
      </c>
      <c r="I37" s="13">
        <v>38</v>
      </c>
      <c r="J37" s="17">
        <f>H37*100/I37</f>
        <v>3.1578947368421053</v>
      </c>
      <c r="K37" s="376"/>
    </row>
    <row r="38" spans="1:11" ht="13.5" customHeight="1" thickBot="1">
      <c r="A38" s="310"/>
      <c r="B38" s="325"/>
      <c r="C38" s="111" t="s">
        <v>620</v>
      </c>
      <c r="D38" s="111" t="s">
        <v>493</v>
      </c>
      <c r="E38" s="111" t="s">
        <v>150</v>
      </c>
      <c r="F38" s="124" t="s">
        <v>17</v>
      </c>
      <c r="G38" s="111" t="s">
        <v>19</v>
      </c>
      <c r="H38" s="142">
        <v>0.78</v>
      </c>
      <c r="I38" s="111">
        <v>25</v>
      </c>
      <c r="J38" s="109">
        <v>3.12</v>
      </c>
      <c r="K38" s="376"/>
    </row>
    <row r="39" spans="1:11" ht="13.5" customHeight="1" thickBot="1">
      <c r="A39" s="310"/>
      <c r="B39" s="325"/>
      <c r="C39" s="111" t="s">
        <v>669</v>
      </c>
      <c r="D39" s="111" t="s">
        <v>493</v>
      </c>
      <c r="E39" s="111" t="s">
        <v>150</v>
      </c>
      <c r="F39" s="124" t="s">
        <v>17</v>
      </c>
      <c r="G39" s="111" t="s">
        <v>19</v>
      </c>
      <c r="H39" s="142">
        <v>0.77</v>
      </c>
      <c r="I39" s="111">
        <v>25</v>
      </c>
      <c r="J39" s="109">
        <v>3.08</v>
      </c>
      <c r="K39" s="376"/>
    </row>
    <row r="40" spans="1:11" ht="13.5" customHeight="1" thickBot="1">
      <c r="A40" s="310"/>
      <c r="B40" s="322"/>
      <c r="C40" s="111" t="s">
        <v>619</v>
      </c>
      <c r="D40" s="111" t="s">
        <v>493</v>
      </c>
      <c r="E40" s="111" t="s">
        <v>150</v>
      </c>
      <c r="F40" s="124" t="s">
        <v>17</v>
      </c>
      <c r="G40" s="111" t="s">
        <v>14</v>
      </c>
      <c r="H40" s="142">
        <v>0.88</v>
      </c>
      <c r="I40" s="111">
        <v>28</v>
      </c>
      <c r="J40" s="109">
        <v>3.14</v>
      </c>
      <c r="K40" s="376"/>
    </row>
    <row r="41" spans="1:11" ht="13.5" customHeight="1" thickBot="1">
      <c r="A41" s="310"/>
      <c r="B41" s="322"/>
      <c r="C41" s="111" t="s">
        <v>668</v>
      </c>
      <c r="D41" s="111" t="s">
        <v>493</v>
      </c>
      <c r="E41" s="111" t="s">
        <v>150</v>
      </c>
      <c r="F41" s="124" t="s">
        <v>17</v>
      </c>
      <c r="G41" s="111" t="s">
        <v>14</v>
      </c>
      <c r="H41" s="142">
        <v>0.87</v>
      </c>
      <c r="I41" s="111">
        <v>28</v>
      </c>
      <c r="J41" s="109">
        <v>3.11</v>
      </c>
      <c r="K41" s="376"/>
    </row>
    <row r="42" spans="1:11" ht="13.5" customHeight="1" thickBot="1">
      <c r="A42" s="310"/>
      <c r="B42" s="322"/>
      <c r="C42" s="111" t="s">
        <v>1059</v>
      </c>
      <c r="D42" s="111" t="s">
        <v>493</v>
      </c>
      <c r="E42" s="111" t="s">
        <v>150</v>
      </c>
      <c r="F42" s="124" t="s">
        <v>21</v>
      </c>
      <c r="G42" s="111" t="s">
        <v>14</v>
      </c>
      <c r="H42" s="142">
        <v>0.88</v>
      </c>
      <c r="I42" s="111" t="s">
        <v>1060</v>
      </c>
      <c r="J42" s="109" t="s">
        <v>1061</v>
      </c>
      <c r="K42" s="376"/>
    </row>
    <row r="43" spans="1:11" ht="13.5" customHeight="1" thickBot="1">
      <c r="A43" s="310"/>
      <c r="B43" s="322"/>
      <c r="C43" s="111" t="s">
        <v>618</v>
      </c>
      <c r="D43" s="111" t="s">
        <v>493</v>
      </c>
      <c r="E43" s="111" t="s">
        <v>150</v>
      </c>
      <c r="F43" s="124" t="s">
        <v>21</v>
      </c>
      <c r="G43" s="111" t="s">
        <v>14</v>
      </c>
      <c r="H43" s="142">
        <v>0.88</v>
      </c>
      <c r="I43" s="111" t="s">
        <v>31</v>
      </c>
      <c r="J43" s="109" t="s">
        <v>32</v>
      </c>
      <c r="K43" s="376"/>
    </row>
    <row r="44" spans="1:11" ht="13.5" customHeight="1" thickBot="1">
      <c r="A44" s="310"/>
      <c r="B44" s="322"/>
      <c r="C44" s="78" t="s">
        <v>621</v>
      </c>
      <c r="D44" s="78" t="s">
        <v>493</v>
      </c>
      <c r="E44" s="78" t="s">
        <v>150</v>
      </c>
      <c r="F44" s="80" t="s">
        <v>21</v>
      </c>
      <c r="G44" s="78" t="s">
        <v>19</v>
      </c>
      <c r="H44" s="81">
        <v>0.71</v>
      </c>
      <c r="I44" s="78">
        <v>25</v>
      </c>
      <c r="J44" s="109">
        <v>2.84</v>
      </c>
      <c r="K44" s="376"/>
    </row>
    <row r="45" spans="1:11" ht="13.5" customHeight="1" thickBot="1">
      <c r="A45" s="332"/>
      <c r="B45" s="332"/>
      <c r="C45" s="78" t="s">
        <v>1058</v>
      </c>
      <c r="D45" s="50" t="s">
        <v>493</v>
      </c>
      <c r="E45" s="50">
        <v>277</v>
      </c>
      <c r="F45" s="15" t="s">
        <v>17</v>
      </c>
      <c r="G45" s="50" t="s">
        <v>14</v>
      </c>
      <c r="H45" s="51">
        <v>0.89</v>
      </c>
      <c r="I45" s="50">
        <v>28.6</v>
      </c>
      <c r="J45" s="109">
        <v>3.11</v>
      </c>
      <c r="K45" s="376"/>
    </row>
    <row r="46" spans="1:11" ht="13.5" customHeight="1" thickBot="1">
      <c r="A46" s="309" t="s">
        <v>769</v>
      </c>
      <c r="B46" s="320" t="s">
        <v>11</v>
      </c>
      <c r="C46" s="15" t="s">
        <v>1198</v>
      </c>
      <c r="D46" s="15" t="s">
        <v>493</v>
      </c>
      <c r="E46" s="15" t="s">
        <v>150</v>
      </c>
      <c r="F46" s="15" t="s">
        <v>13</v>
      </c>
      <c r="G46" s="15" t="s">
        <v>14</v>
      </c>
      <c r="H46" s="94">
        <v>0.88</v>
      </c>
      <c r="I46" s="15">
        <v>28</v>
      </c>
      <c r="J46" s="109">
        <v>3.14</v>
      </c>
      <c r="K46" s="376"/>
    </row>
    <row r="47" spans="1:11" ht="13.5" customHeight="1" thickBot="1">
      <c r="A47" s="310"/>
      <c r="B47" s="325"/>
      <c r="C47" s="125" t="s">
        <v>16</v>
      </c>
      <c r="D47" s="125" t="s">
        <v>493</v>
      </c>
      <c r="E47" s="125" t="s">
        <v>150</v>
      </c>
      <c r="F47" s="125" t="s">
        <v>17</v>
      </c>
      <c r="G47" s="125" t="s">
        <v>14</v>
      </c>
      <c r="H47" s="143">
        <v>0.87</v>
      </c>
      <c r="I47" s="125">
        <v>28</v>
      </c>
      <c r="J47" s="186">
        <v>3.11</v>
      </c>
      <c r="K47" s="376"/>
    </row>
    <row r="48" spans="1:11" ht="13.5" customHeight="1" thickBot="1">
      <c r="A48" s="310"/>
      <c r="B48" s="325"/>
      <c r="C48" s="13" t="s">
        <v>360</v>
      </c>
      <c r="D48" s="80" t="s">
        <v>493</v>
      </c>
      <c r="E48" s="80" t="s">
        <v>150</v>
      </c>
      <c r="F48" s="80" t="s">
        <v>21</v>
      </c>
      <c r="G48" s="80" t="s">
        <v>14</v>
      </c>
      <c r="H48" s="113">
        <v>0.88</v>
      </c>
      <c r="I48" s="80">
        <v>28</v>
      </c>
      <c r="J48" s="73">
        <v>3.14</v>
      </c>
      <c r="K48" s="376"/>
    </row>
    <row r="49" spans="1:11" ht="13.5" customHeight="1" thickBot="1">
      <c r="A49" s="310"/>
      <c r="B49" s="325"/>
      <c r="C49" s="80" t="s">
        <v>18</v>
      </c>
      <c r="D49" s="80" t="s">
        <v>493</v>
      </c>
      <c r="E49" s="80" t="s">
        <v>150</v>
      </c>
      <c r="F49" s="80" t="s">
        <v>17</v>
      </c>
      <c r="G49" s="80" t="s">
        <v>19</v>
      </c>
      <c r="H49" s="113">
        <v>0.77</v>
      </c>
      <c r="I49" s="80">
        <v>25</v>
      </c>
      <c r="J49" s="109">
        <v>3.08</v>
      </c>
      <c r="K49" s="376"/>
    </row>
    <row r="50" spans="1:11" ht="13.5" customHeight="1" thickBot="1">
      <c r="A50" s="310"/>
      <c r="B50" s="325"/>
      <c r="C50" s="80" t="s">
        <v>361</v>
      </c>
      <c r="D50" s="80" t="s">
        <v>493</v>
      </c>
      <c r="E50" s="80" t="s">
        <v>150</v>
      </c>
      <c r="F50" s="80" t="s">
        <v>21</v>
      </c>
      <c r="G50" s="80" t="s">
        <v>19</v>
      </c>
      <c r="H50" s="113">
        <v>0.72</v>
      </c>
      <c r="I50" s="80">
        <v>24</v>
      </c>
      <c r="J50" s="73">
        <v>3</v>
      </c>
      <c r="K50" s="376"/>
    </row>
    <row r="51" spans="1:11" ht="13.5" customHeight="1" thickBot="1">
      <c r="A51" s="310"/>
      <c r="B51" s="325"/>
      <c r="C51" s="80" t="s">
        <v>516</v>
      </c>
      <c r="D51" s="80" t="s">
        <v>493</v>
      </c>
      <c r="E51" s="80" t="s">
        <v>150</v>
      </c>
      <c r="F51" s="80" t="s">
        <v>17</v>
      </c>
      <c r="G51" s="80" t="s">
        <v>19</v>
      </c>
      <c r="H51" s="113">
        <v>0.77</v>
      </c>
      <c r="I51" s="80">
        <v>25</v>
      </c>
      <c r="J51" s="73">
        <v>3.08</v>
      </c>
      <c r="K51" s="376"/>
    </row>
    <row r="52" spans="1:11" ht="13.5" customHeight="1" thickBot="1">
      <c r="A52" s="369"/>
      <c r="B52" s="322"/>
      <c r="C52" s="80" t="s">
        <v>515</v>
      </c>
      <c r="D52" s="80" t="s">
        <v>493</v>
      </c>
      <c r="E52" s="80" t="s">
        <v>150</v>
      </c>
      <c r="F52" s="80" t="s">
        <v>17</v>
      </c>
      <c r="G52" s="80" t="s">
        <v>14</v>
      </c>
      <c r="H52" s="113">
        <v>0.87</v>
      </c>
      <c r="I52" s="80">
        <v>28</v>
      </c>
      <c r="J52" s="73">
        <v>3.11</v>
      </c>
      <c r="K52" s="376"/>
    </row>
    <row r="53" spans="1:11" ht="13.5" customHeight="1" thickBot="1">
      <c r="A53" s="370"/>
      <c r="B53" s="322"/>
      <c r="C53" s="80" t="s">
        <v>920</v>
      </c>
      <c r="D53" s="80" t="s">
        <v>493</v>
      </c>
      <c r="E53" s="80" t="s">
        <v>150</v>
      </c>
      <c r="F53" s="80" t="s">
        <v>17</v>
      </c>
      <c r="G53" s="80" t="s">
        <v>44</v>
      </c>
      <c r="H53" s="113">
        <v>1.18</v>
      </c>
      <c r="I53" s="80" t="s">
        <v>921</v>
      </c>
      <c r="J53" s="73" t="s">
        <v>922</v>
      </c>
      <c r="K53" s="376"/>
    </row>
    <row r="54" spans="1:11" ht="13.5" customHeight="1" thickBot="1">
      <c r="A54" s="370"/>
      <c r="B54" s="322"/>
      <c r="C54" s="80" t="s">
        <v>1196</v>
      </c>
      <c r="D54" s="80" t="s">
        <v>494</v>
      </c>
      <c r="E54" s="80" t="s">
        <v>150</v>
      </c>
      <c r="F54" s="80" t="s">
        <v>17</v>
      </c>
      <c r="G54" s="80" t="s">
        <v>44</v>
      </c>
      <c r="H54" s="113">
        <v>1.18</v>
      </c>
      <c r="I54" s="80" t="s">
        <v>921</v>
      </c>
      <c r="J54" s="73" t="s">
        <v>922</v>
      </c>
      <c r="K54" s="376"/>
    </row>
    <row r="55" spans="1:11" ht="13.5" customHeight="1" thickBot="1">
      <c r="A55" s="370"/>
      <c r="B55" s="322"/>
      <c r="C55" s="80" t="s">
        <v>1197</v>
      </c>
      <c r="D55" s="80" t="s">
        <v>494</v>
      </c>
      <c r="E55" s="80" t="s">
        <v>150</v>
      </c>
      <c r="F55" s="80" t="s">
        <v>17</v>
      </c>
      <c r="G55" s="80" t="s">
        <v>19</v>
      </c>
      <c r="H55" s="113">
        <v>0.77</v>
      </c>
      <c r="I55" s="80">
        <v>25</v>
      </c>
      <c r="J55" s="73">
        <v>3.08</v>
      </c>
      <c r="K55" s="376"/>
    </row>
    <row r="56" spans="1:11" ht="13.5" customHeight="1" thickBot="1">
      <c r="A56" s="314"/>
      <c r="B56" s="314"/>
      <c r="C56" s="80" t="s">
        <v>1194</v>
      </c>
      <c r="D56" s="80" t="s">
        <v>494</v>
      </c>
      <c r="E56" s="80" t="s">
        <v>150</v>
      </c>
      <c r="F56" s="80" t="s">
        <v>17</v>
      </c>
      <c r="G56" s="80" t="s">
        <v>14</v>
      </c>
      <c r="H56" s="113">
        <v>0.87</v>
      </c>
      <c r="I56" s="80">
        <v>28</v>
      </c>
      <c r="J56" s="73">
        <v>3.11</v>
      </c>
      <c r="K56" s="376"/>
    </row>
    <row r="57" spans="1:11" ht="12.75" customHeight="1" thickBot="1">
      <c r="A57" s="365" t="s">
        <v>1124</v>
      </c>
      <c r="B57" s="320" t="s">
        <v>171</v>
      </c>
      <c r="C57" s="14" t="s">
        <v>791</v>
      </c>
      <c r="D57" s="80" t="s">
        <v>494</v>
      </c>
      <c r="E57" s="80" t="s">
        <v>150</v>
      </c>
      <c r="F57" s="80" t="s">
        <v>17</v>
      </c>
      <c r="G57" s="80" t="s">
        <v>14</v>
      </c>
      <c r="H57" s="113">
        <v>0.87</v>
      </c>
      <c r="I57" s="80" t="s">
        <v>798</v>
      </c>
      <c r="J57" s="73" t="s">
        <v>799</v>
      </c>
      <c r="K57" s="376"/>
    </row>
    <row r="58" spans="1:11" ht="12.75" customHeight="1" thickBot="1">
      <c r="A58" s="366"/>
      <c r="B58" s="325"/>
      <c r="C58" s="50" t="s">
        <v>833</v>
      </c>
      <c r="D58" s="80" t="s">
        <v>494</v>
      </c>
      <c r="E58" s="15">
        <v>120</v>
      </c>
      <c r="F58" s="15" t="s">
        <v>17</v>
      </c>
      <c r="G58" s="15" t="s">
        <v>14</v>
      </c>
      <c r="H58" s="94">
        <v>0.88</v>
      </c>
      <c r="I58" s="15">
        <v>28</v>
      </c>
      <c r="J58" s="109">
        <v>3.11</v>
      </c>
      <c r="K58" s="376"/>
    </row>
    <row r="59" spans="1:11" ht="12.75" customHeight="1" thickBot="1">
      <c r="A59" s="367"/>
      <c r="B59" s="350"/>
      <c r="C59" s="50" t="s">
        <v>834</v>
      </c>
      <c r="D59" s="80" t="s">
        <v>494</v>
      </c>
      <c r="E59" s="15">
        <v>277</v>
      </c>
      <c r="F59" s="15" t="s">
        <v>17</v>
      </c>
      <c r="G59" s="15" t="s">
        <v>14</v>
      </c>
      <c r="H59" s="94">
        <v>0.88</v>
      </c>
      <c r="I59" s="15">
        <v>28</v>
      </c>
      <c r="J59" s="109">
        <v>3.11</v>
      </c>
      <c r="K59" s="376"/>
    </row>
    <row r="60" spans="1:11" s="48" customFormat="1" ht="26.25" thickBot="1">
      <c r="A60" s="309" t="s">
        <v>548</v>
      </c>
      <c r="B60" s="105" t="s">
        <v>549</v>
      </c>
      <c r="C60" s="50" t="s">
        <v>550</v>
      </c>
      <c r="D60" s="14" t="s">
        <v>493</v>
      </c>
      <c r="E60" s="50" t="s">
        <v>150</v>
      </c>
      <c r="F60" s="50" t="s">
        <v>17</v>
      </c>
      <c r="G60" s="50" t="s">
        <v>19</v>
      </c>
      <c r="H60" s="51">
        <v>0.77</v>
      </c>
      <c r="I60" s="50">
        <v>25</v>
      </c>
      <c r="J60" s="72">
        <v>3.08</v>
      </c>
      <c r="K60" s="376"/>
    </row>
    <row r="61" spans="1:11" s="48" customFormat="1" ht="13.5" thickBot="1">
      <c r="A61" s="313"/>
      <c r="B61" s="331"/>
      <c r="C61" s="50" t="s">
        <v>975</v>
      </c>
      <c r="D61" s="14" t="s">
        <v>493</v>
      </c>
      <c r="E61" s="50" t="s">
        <v>150</v>
      </c>
      <c r="F61" s="50" t="s">
        <v>21</v>
      </c>
      <c r="G61" s="50" t="s">
        <v>14</v>
      </c>
      <c r="H61" s="51">
        <v>0.91</v>
      </c>
      <c r="I61" s="50">
        <v>30</v>
      </c>
      <c r="J61" s="72">
        <v>3.03</v>
      </c>
      <c r="K61" s="376"/>
    </row>
    <row r="62" spans="1:11" s="48" customFormat="1" ht="13.5" thickBot="1">
      <c r="A62" s="314"/>
      <c r="B62" s="332"/>
      <c r="C62" s="50" t="s">
        <v>976</v>
      </c>
      <c r="D62" s="14" t="s">
        <v>493</v>
      </c>
      <c r="E62" s="50" t="s">
        <v>150</v>
      </c>
      <c r="F62" s="50" t="s">
        <v>21</v>
      </c>
      <c r="G62" s="50" t="s">
        <v>44</v>
      </c>
      <c r="H62" s="51">
        <v>1.18</v>
      </c>
      <c r="I62" s="50" t="s">
        <v>921</v>
      </c>
      <c r="J62" s="72" t="s">
        <v>922</v>
      </c>
      <c r="K62" s="376"/>
    </row>
    <row r="63" spans="1:11" s="48" customFormat="1" ht="13.5" thickBot="1">
      <c r="A63" s="309" t="s">
        <v>745</v>
      </c>
      <c r="B63" s="331" t="s">
        <v>744</v>
      </c>
      <c r="C63" s="50" t="s">
        <v>747</v>
      </c>
      <c r="D63" s="14" t="s">
        <v>494</v>
      </c>
      <c r="E63" s="50">
        <v>120</v>
      </c>
      <c r="F63" s="50" t="s">
        <v>21</v>
      </c>
      <c r="G63" s="50" t="s">
        <v>44</v>
      </c>
      <c r="H63" s="51">
        <v>1.03</v>
      </c>
      <c r="I63" s="50">
        <v>36</v>
      </c>
      <c r="J63" s="72">
        <v>2.86</v>
      </c>
      <c r="K63" s="376"/>
    </row>
    <row r="64" spans="1:11" s="48" customFormat="1" ht="13.5" thickBot="1">
      <c r="A64" s="322"/>
      <c r="B64" s="322"/>
      <c r="C64" s="50" t="s">
        <v>746</v>
      </c>
      <c r="D64" s="14" t="s">
        <v>494</v>
      </c>
      <c r="E64" s="50">
        <v>120</v>
      </c>
      <c r="F64" s="50" t="s">
        <v>21</v>
      </c>
      <c r="G64" s="50" t="s">
        <v>14</v>
      </c>
      <c r="H64" s="51">
        <v>1</v>
      </c>
      <c r="I64" s="50">
        <v>33</v>
      </c>
      <c r="J64" s="72">
        <v>3.03</v>
      </c>
      <c r="K64" s="376"/>
    </row>
    <row r="65" spans="1:11" s="48" customFormat="1" ht="13.5" thickBot="1">
      <c r="A65" s="314"/>
      <c r="B65" s="332"/>
      <c r="C65" s="50" t="s">
        <v>1052</v>
      </c>
      <c r="D65" s="14" t="s">
        <v>494</v>
      </c>
      <c r="E65" s="50" t="s">
        <v>150</v>
      </c>
      <c r="F65" s="50" t="s">
        <v>21</v>
      </c>
      <c r="G65" s="50" t="s">
        <v>44</v>
      </c>
      <c r="H65" s="51">
        <v>1.4</v>
      </c>
      <c r="I65" s="50">
        <v>45</v>
      </c>
      <c r="J65" s="72">
        <f>140/45</f>
        <v>3.111111111111111</v>
      </c>
      <c r="K65" s="376"/>
    </row>
    <row r="66" spans="1:11" s="48" customFormat="1" ht="51.75" thickBot="1">
      <c r="A66" s="110" t="s">
        <v>892</v>
      </c>
      <c r="B66" s="82" t="s">
        <v>893</v>
      </c>
      <c r="C66" s="71" t="s">
        <v>894</v>
      </c>
      <c r="D66" s="14" t="s">
        <v>494</v>
      </c>
      <c r="E66" s="50">
        <v>120</v>
      </c>
      <c r="F66" s="50" t="s">
        <v>17</v>
      </c>
      <c r="G66" s="50" t="s">
        <v>14</v>
      </c>
      <c r="H66" s="51">
        <v>0.97</v>
      </c>
      <c r="I66" s="50">
        <v>31</v>
      </c>
      <c r="J66" s="72">
        <v>3.13</v>
      </c>
      <c r="K66" s="376"/>
    </row>
    <row r="67" spans="1:11" ht="26.25" thickBot="1">
      <c r="A67" s="16" t="s">
        <v>1119</v>
      </c>
      <c r="B67" s="13" t="s">
        <v>33</v>
      </c>
      <c r="C67" s="50" t="s">
        <v>34</v>
      </c>
      <c r="D67" s="14" t="s">
        <v>494</v>
      </c>
      <c r="E67" s="50" t="s">
        <v>150</v>
      </c>
      <c r="F67" s="15" t="s">
        <v>21</v>
      </c>
      <c r="G67" s="50" t="s">
        <v>14</v>
      </c>
      <c r="H67" s="51">
        <v>0.88</v>
      </c>
      <c r="I67" s="50">
        <v>29</v>
      </c>
      <c r="J67" s="109">
        <v>3.03</v>
      </c>
      <c r="K67" s="376"/>
    </row>
    <row r="68" spans="1:11" ht="39" thickBot="1">
      <c r="A68" s="16" t="s">
        <v>112</v>
      </c>
      <c r="B68" s="90"/>
      <c r="C68" s="15" t="s">
        <v>953</v>
      </c>
      <c r="D68" s="14" t="s">
        <v>493</v>
      </c>
      <c r="E68" s="15" t="s">
        <v>150</v>
      </c>
      <c r="F68" s="15" t="s">
        <v>17</v>
      </c>
      <c r="G68" s="15" t="s">
        <v>44</v>
      </c>
      <c r="H68" s="94">
        <v>1.37</v>
      </c>
      <c r="I68" s="15">
        <v>45</v>
      </c>
      <c r="J68" s="109">
        <v>3.04</v>
      </c>
      <c r="K68" s="376"/>
    </row>
    <row r="69" spans="1:11" ht="13.5" thickBot="1">
      <c r="A69" s="309" t="s">
        <v>242</v>
      </c>
      <c r="B69" s="320"/>
      <c r="C69" s="50" t="s">
        <v>464</v>
      </c>
      <c r="D69" s="14" t="s">
        <v>494</v>
      </c>
      <c r="E69" s="50">
        <v>120</v>
      </c>
      <c r="F69" s="15" t="s">
        <v>21</v>
      </c>
      <c r="G69" s="50" t="s">
        <v>14</v>
      </c>
      <c r="H69" s="51">
        <v>0.86</v>
      </c>
      <c r="I69" s="50">
        <v>30</v>
      </c>
      <c r="J69" s="109">
        <v>2.87</v>
      </c>
      <c r="K69" s="376"/>
    </row>
    <row r="70" spans="1:11" ht="13.5" thickBot="1">
      <c r="A70" s="310"/>
      <c r="B70" s="325"/>
      <c r="C70" s="50" t="s">
        <v>465</v>
      </c>
      <c r="D70" s="14" t="s">
        <v>494</v>
      </c>
      <c r="E70" s="50">
        <v>277</v>
      </c>
      <c r="F70" s="15" t="s">
        <v>21</v>
      </c>
      <c r="G70" s="50" t="s">
        <v>14</v>
      </c>
      <c r="H70" s="51">
        <v>0.86</v>
      </c>
      <c r="I70" s="50">
        <v>30</v>
      </c>
      <c r="J70" s="109">
        <v>2.87</v>
      </c>
      <c r="K70" s="376"/>
    </row>
    <row r="71" spans="1:11" ht="13.5" thickBot="1">
      <c r="A71" s="314"/>
      <c r="B71" s="314"/>
      <c r="C71" s="117" t="s">
        <v>1167</v>
      </c>
      <c r="D71" s="13" t="s">
        <v>494</v>
      </c>
      <c r="E71" s="231" t="s">
        <v>150</v>
      </c>
      <c r="F71" s="13" t="s">
        <v>21</v>
      </c>
      <c r="G71" s="179" t="s">
        <v>14</v>
      </c>
      <c r="H71" s="13">
        <v>0.97</v>
      </c>
      <c r="I71" s="274">
        <v>33</v>
      </c>
      <c r="J71" s="109">
        <v>2.94</v>
      </c>
      <c r="K71" s="376"/>
    </row>
    <row r="72" spans="1:11" ht="13.5" customHeight="1" thickBot="1">
      <c r="A72" s="383" t="s">
        <v>35</v>
      </c>
      <c r="B72" s="320" t="s">
        <v>36</v>
      </c>
      <c r="C72" s="155" t="s">
        <v>664</v>
      </c>
      <c r="D72" s="155" t="s">
        <v>493</v>
      </c>
      <c r="E72" s="155" t="s">
        <v>150</v>
      </c>
      <c r="F72" s="155" t="s">
        <v>21</v>
      </c>
      <c r="G72" s="155" t="s">
        <v>19</v>
      </c>
      <c r="H72" s="164">
        <v>0.71</v>
      </c>
      <c r="I72" s="155" t="s">
        <v>1162</v>
      </c>
      <c r="J72" s="164" t="s">
        <v>1163</v>
      </c>
      <c r="K72" s="376"/>
    </row>
    <row r="73" spans="1:11" ht="13.5" customHeight="1" thickBot="1">
      <c r="A73" s="384"/>
      <c r="B73" s="325"/>
      <c r="C73" s="50" t="s">
        <v>37</v>
      </c>
      <c r="D73" s="50" t="s">
        <v>493</v>
      </c>
      <c r="E73" s="50" t="s">
        <v>150</v>
      </c>
      <c r="F73" s="15" t="s">
        <v>21</v>
      </c>
      <c r="G73" s="50" t="s">
        <v>14</v>
      </c>
      <c r="H73" s="51">
        <v>1</v>
      </c>
      <c r="I73" s="50">
        <v>32</v>
      </c>
      <c r="J73" s="109">
        <v>3.13</v>
      </c>
      <c r="K73" s="376"/>
    </row>
    <row r="74" spans="1:11" ht="13.5" customHeight="1" thickBot="1">
      <c r="A74" s="384"/>
      <c r="B74" s="325"/>
      <c r="C74" s="50" t="s">
        <v>38</v>
      </c>
      <c r="D74" s="50" t="s">
        <v>493</v>
      </c>
      <c r="E74" s="50" t="s">
        <v>150</v>
      </c>
      <c r="F74" s="15" t="s">
        <v>17</v>
      </c>
      <c r="G74" s="50" t="s">
        <v>14</v>
      </c>
      <c r="H74" s="51">
        <v>0.95</v>
      </c>
      <c r="I74" s="50">
        <v>30</v>
      </c>
      <c r="J74" s="109">
        <v>3.17</v>
      </c>
      <c r="K74" s="376"/>
    </row>
    <row r="75" spans="1:11" ht="13.5" customHeight="1" thickBot="1">
      <c r="A75" s="384"/>
      <c r="B75" s="325"/>
      <c r="C75" s="133" t="s">
        <v>75</v>
      </c>
      <c r="D75" s="133" t="s">
        <v>493</v>
      </c>
      <c r="E75" s="133" t="s">
        <v>150</v>
      </c>
      <c r="F75" s="130" t="s">
        <v>17</v>
      </c>
      <c r="G75" s="133" t="s">
        <v>44</v>
      </c>
      <c r="H75" s="292">
        <v>1.05</v>
      </c>
      <c r="I75" s="133">
        <v>33</v>
      </c>
      <c r="J75" s="293">
        <f>H75*(100)/I75</f>
        <v>3.1818181818181817</v>
      </c>
      <c r="K75" s="376"/>
    </row>
    <row r="76" spans="1:11" ht="13.5" customHeight="1" thickBot="1">
      <c r="A76" s="384"/>
      <c r="B76" s="325"/>
      <c r="C76" s="50" t="s">
        <v>39</v>
      </c>
      <c r="D76" s="50" t="s">
        <v>493</v>
      </c>
      <c r="E76" s="50" t="s">
        <v>150</v>
      </c>
      <c r="F76" s="15" t="s">
        <v>21</v>
      </c>
      <c r="G76" s="50" t="s">
        <v>14</v>
      </c>
      <c r="H76" s="51">
        <v>0.88</v>
      </c>
      <c r="I76" s="50" t="s">
        <v>31</v>
      </c>
      <c r="J76" s="72" t="s">
        <v>32</v>
      </c>
      <c r="K76" s="376"/>
    </row>
    <row r="77" spans="1:11" ht="13.5" customHeight="1" thickBot="1">
      <c r="A77" s="384"/>
      <c r="B77" s="325"/>
      <c r="C77" s="50" t="s">
        <v>40</v>
      </c>
      <c r="D77" s="50" t="s">
        <v>493</v>
      </c>
      <c r="E77" s="50" t="s">
        <v>150</v>
      </c>
      <c r="F77" s="15" t="s">
        <v>17</v>
      </c>
      <c r="G77" s="50" t="s">
        <v>14</v>
      </c>
      <c r="H77" s="51">
        <v>0.87</v>
      </c>
      <c r="I77" s="50">
        <v>28</v>
      </c>
      <c r="J77" s="109">
        <v>3.11</v>
      </c>
      <c r="K77" s="376"/>
    </row>
    <row r="78" spans="1:11" ht="13.5" customHeight="1" thickBot="1">
      <c r="A78" s="385"/>
      <c r="B78" s="314"/>
      <c r="C78" s="50" t="s">
        <v>41</v>
      </c>
      <c r="D78" s="50" t="s">
        <v>493</v>
      </c>
      <c r="E78" s="50" t="s">
        <v>150</v>
      </c>
      <c r="F78" s="15" t="s">
        <v>17</v>
      </c>
      <c r="G78" s="50" t="s">
        <v>19</v>
      </c>
      <c r="H78" s="51">
        <v>0.77</v>
      </c>
      <c r="I78" s="50">
        <v>25</v>
      </c>
      <c r="J78" s="109">
        <v>3.08</v>
      </c>
      <c r="K78" s="376"/>
    </row>
    <row r="79" spans="1:10" ht="22.5" customHeight="1" thickBot="1">
      <c r="A79" s="387" t="s">
        <v>42</v>
      </c>
      <c r="B79" s="388"/>
      <c r="C79" s="388"/>
      <c r="D79" s="388"/>
      <c r="E79" s="388"/>
      <c r="F79" s="388"/>
      <c r="G79" s="388"/>
      <c r="H79" s="388"/>
      <c r="I79" s="388"/>
      <c r="J79" s="389"/>
    </row>
    <row r="80" spans="1:11" ht="22.5" customHeight="1" thickBot="1">
      <c r="A80" s="16" t="s">
        <v>721</v>
      </c>
      <c r="B80" s="13" t="s">
        <v>424</v>
      </c>
      <c r="C80" s="14" t="s">
        <v>723</v>
      </c>
      <c r="D80" s="78" t="s">
        <v>493</v>
      </c>
      <c r="E80" s="14" t="s">
        <v>150</v>
      </c>
      <c r="F80" s="13" t="s">
        <v>17</v>
      </c>
      <c r="G80" s="14" t="s">
        <v>14</v>
      </c>
      <c r="H80" s="17">
        <v>0.89</v>
      </c>
      <c r="I80" s="14">
        <v>56</v>
      </c>
      <c r="J80" s="73">
        <v>1.59</v>
      </c>
      <c r="K80" s="377" t="s">
        <v>47</v>
      </c>
    </row>
    <row r="81" spans="1:11" ht="24.75" customHeight="1" thickBot="1">
      <c r="A81" s="110" t="s">
        <v>417</v>
      </c>
      <c r="B81" s="70" t="s">
        <v>424</v>
      </c>
      <c r="C81" s="14" t="s">
        <v>419</v>
      </c>
      <c r="D81" s="78" t="s">
        <v>493</v>
      </c>
      <c r="E81" s="14" t="s">
        <v>150</v>
      </c>
      <c r="F81" s="13" t="s">
        <v>17</v>
      </c>
      <c r="G81" s="14" t="s">
        <v>14</v>
      </c>
      <c r="H81" s="17">
        <v>0.89</v>
      </c>
      <c r="I81" s="14">
        <v>56</v>
      </c>
      <c r="J81" s="73">
        <v>1.59</v>
      </c>
      <c r="K81" s="378"/>
    </row>
    <row r="82" spans="1:11" ht="24.75" customHeight="1" thickBot="1">
      <c r="A82" s="110" t="s">
        <v>993</v>
      </c>
      <c r="B82" s="13"/>
      <c r="C82" s="13" t="s">
        <v>1189</v>
      </c>
      <c r="D82" s="13" t="s">
        <v>494</v>
      </c>
      <c r="E82" s="13" t="s">
        <v>150</v>
      </c>
      <c r="F82" s="13" t="s">
        <v>17</v>
      </c>
      <c r="G82" s="14" t="s">
        <v>44</v>
      </c>
      <c r="H82" s="13">
        <v>1.18</v>
      </c>
      <c r="I82" s="13">
        <v>70</v>
      </c>
      <c r="J82" s="73">
        <v>1.69</v>
      </c>
      <c r="K82" s="378"/>
    </row>
    <row r="83" spans="1:22" ht="26.25" thickBot="1">
      <c r="A83" s="65" t="s">
        <v>368</v>
      </c>
      <c r="B83" s="70" t="s">
        <v>369</v>
      </c>
      <c r="C83" s="14" t="s">
        <v>370</v>
      </c>
      <c r="D83" s="78" t="s">
        <v>494</v>
      </c>
      <c r="E83" s="14" t="s">
        <v>150</v>
      </c>
      <c r="F83" s="13" t="s">
        <v>21</v>
      </c>
      <c r="G83" s="14" t="s">
        <v>14</v>
      </c>
      <c r="H83" s="17">
        <v>0.99</v>
      </c>
      <c r="I83" s="14" t="s">
        <v>371</v>
      </c>
      <c r="J83" s="73" t="s">
        <v>560</v>
      </c>
      <c r="K83" s="378"/>
      <c r="M83" s="48"/>
      <c r="N83" s="48"/>
      <c r="O83" s="48"/>
      <c r="P83" s="48"/>
      <c r="Q83" s="48"/>
      <c r="R83" s="48"/>
      <c r="S83" s="48"/>
      <c r="T83" s="48"/>
      <c r="U83" s="48"/>
      <c r="V83" s="48"/>
    </row>
    <row r="84" spans="1:22" ht="27.75" customHeight="1" thickBot="1">
      <c r="A84" s="65" t="s">
        <v>294</v>
      </c>
      <c r="B84" s="13" t="s">
        <v>424</v>
      </c>
      <c r="C84" s="14" t="s">
        <v>147</v>
      </c>
      <c r="D84" s="78" t="s">
        <v>494</v>
      </c>
      <c r="E84" s="14" t="s">
        <v>150</v>
      </c>
      <c r="F84" s="14" t="s">
        <v>17</v>
      </c>
      <c r="G84" s="14" t="s">
        <v>14</v>
      </c>
      <c r="H84" s="17">
        <v>0.88</v>
      </c>
      <c r="I84" s="14">
        <v>55</v>
      </c>
      <c r="J84" s="17">
        <f>H84*100/I84</f>
        <v>1.6</v>
      </c>
      <c r="K84" s="378"/>
      <c r="M84" s="48"/>
      <c r="N84" s="48"/>
      <c r="O84" s="48"/>
      <c r="P84" s="48"/>
      <c r="Q84" s="48"/>
      <c r="R84" s="48"/>
      <c r="S84" s="48"/>
      <c r="T84" s="48"/>
      <c r="U84" s="48"/>
      <c r="V84" s="48"/>
    </row>
    <row r="85" spans="1:22" ht="51.75" thickBot="1">
      <c r="A85" s="197" t="s">
        <v>961</v>
      </c>
      <c r="B85" s="90" t="s">
        <v>424</v>
      </c>
      <c r="C85" s="14" t="s">
        <v>962</v>
      </c>
      <c r="D85" s="78" t="s">
        <v>494</v>
      </c>
      <c r="E85" s="14" t="s">
        <v>150</v>
      </c>
      <c r="F85" s="14" t="s">
        <v>21</v>
      </c>
      <c r="G85" s="14" t="s">
        <v>14</v>
      </c>
      <c r="H85" s="17" t="s">
        <v>963</v>
      </c>
      <c r="I85" s="14">
        <v>59</v>
      </c>
      <c r="J85" s="17" t="s">
        <v>964</v>
      </c>
      <c r="K85" s="378"/>
      <c r="M85" s="48"/>
      <c r="N85" s="48"/>
      <c r="O85" s="48"/>
      <c r="P85" s="48"/>
      <c r="Q85" s="48"/>
      <c r="R85" s="48"/>
      <c r="S85" s="48"/>
      <c r="T85" s="48"/>
      <c r="U85" s="48"/>
      <c r="V85" s="48"/>
    </row>
    <row r="86" spans="1:11" s="48" customFormat="1" ht="48" customHeight="1" thickBot="1">
      <c r="A86" s="309" t="s">
        <v>531</v>
      </c>
      <c r="B86" s="320" t="s">
        <v>533</v>
      </c>
      <c r="C86" s="14" t="s">
        <v>585</v>
      </c>
      <c r="D86" s="78" t="s">
        <v>493</v>
      </c>
      <c r="E86" s="14" t="s">
        <v>150</v>
      </c>
      <c r="F86" s="14" t="s">
        <v>17</v>
      </c>
      <c r="G86" s="14" t="s">
        <v>14</v>
      </c>
      <c r="H86" s="17">
        <v>0.89</v>
      </c>
      <c r="I86" s="14" t="s">
        <v>500</v>
      </c>
      <c r="J86" s="17" t="s">
        <v>586</v>
      </c>
      <c r="K86" s="378"/>
    </row>
    <row r="87" spans="1:11" s="48" customFormat="1" ht="15.75" customHeight="1" thickBot="1">
      <c r="A87" s="310"/>
      <c r="B87" s="350"/>
      <c r="C87" s="14" t="s">
        <v>587</v>
      </c>
      <c r="D87" s="78" t="s">
        <v>493</v>
      </c>
      <c r="E87" s="14" t="s">
        <v>150</v>
      </c>
      <c r="F87" s="14" t="s">
        <v>17</v>
      </c>
      <c r="G87" s="14" t="s">
        <v>44</v>
      </c>
      <c r="H87" s="17">
        <v>1.19</v>
      </c>
      <c r="I87" s="14" t="s">
        <v>588</v>
      </c>
      <c r="J87" s="17" t="s">
        <v>589</v>
      </c>
      <c r="K87" s="378"/>
    </row>
    <row r="88" spans="1:11" s="48" customFormat="1" ht="15.75" customHeight="1" thickBot="1">
      <c r="A88" s="310"/>
      <c r="B88" s="320" t="s">
        <v>532</v>
      </c>
      <c r="C88" s="14" t="s">
        <v>608</v>
      </c>
      <c r="D88" s="78" t="s">
        <v>493</v>
      </c>
      <c r="E88" s="14" t="s">
        <v>150</v>
      </c>
      <c r="F88" s="14" t="s">
        <v>21</v>
      </c>
      <c r="G88" s="14" t="s">
        <v>14</v>
      </c>
      <c r="H88" s="17">
        <v>0.88</v>
      </c>
      <c r="I88" s="14" t="s">
        <v>265</v>
      </c>
      <c r="J88" s="17" t="s">
        <v>430</v>
      </c>
      <c r="K88" s="378"/>
    </row>
    <row r="89" spans="1:22" s="48" customFormat="1" ht="13.5" customHeight="1" thickBot="1">
      <c r="A89" s="311"/>
      <c r="B89" s="332"/>
      <c r="C89" s="14" t="s">
        <v>590</v>
      </c>
      <c r="D89" s="78" t="s">
        <v>493</v>
      </c>
      <c r="E89" s="14" t="s">
        <v>150</v>
      </c>
      <c r="F89" s="14" t="s">
        <v>17</v>
      </c>
      <c r="G89" s="14" t="s">
        <v>19</v>
      </c>
      <c r="H89" s="17">
        <v>0.77</v>
      </c>
      <c r="I89" s="14" t="s">
        <v>552</v>
      </c>
      <c r="J89" s="17" t="s">
        <v>553</v>
      </c>
      <c r="K89" s="378"/>
      <c r="M89"/>
      <c r="N89"/>
      <c r="O89"/>
      <c r="P89"/>
      <c r="Q89"/>
      <c r="R89"/>
      <c r="S89"/>
      <c r="T89"/>
      <c r="U89"/>
      <c r="V89"/>
    </row>
    <row r="90" spans="1:22" s="48" customFormat="1" ht="13.5" customHeight="1" thickBot="1">
      <c r="A90" s="309" t="s">
        <v>307</v>
      </c>
      <c r="B90" s="406" t="s">
        <v>308</v>
      </c>
      <c r="C90" s="14" t="s">
        <v>643</v>
      </c>
      <c r="D90" s="78" t="s">
        <v>494</v>
      </c>
      <c r="E90" s="14">
        <v>277</v>
      </c>
      <c r="F90" s="14" t="s">
        <v>17</v>
      </c>
      <c r="G90" s="14" t="s">
        <v>44</v>
      </c>
      <c r="H90" s="17">
        <v>1.02</v>
      </c>
      <c r="I90" s="14">
        <v>66</v>
      </c>
      <c r="J90" s="17">
        <v>1.55</v>
      </c>
      <c r="K90" s="378"/>
      <c r="L90" s="241"/>
      <c r="M90"/>
      <c r="N90"/>
      <c r="O90"/>
      <c r="P90"/>
      <c r="Q90"/>
      <c r="R90"/>
      <c r="S90"/>
      <c r="T90"/>
      <c r="U90"/>
      <c r="V90"/>
    </row>
    <row r="91" spans="1:22" s="48" customFormat="1" ht="13.5" customHeight="1" thickBot="1">
      <c r="A91" s="310"/>
      <c r="B91" s="407"/>
      <c r="C91" s="14" t="s">
        <v>644</v>
      </c>
      <c r="D91" s="78" t="s">
        <v>494</v>
      </c>
      <c r="E91" s="14" t="s">
        <v>150</v>
      </c>
      <c r="F91" s="14" t="s">
        <v>17</v>
      </c>
      <c r="G91" s="14" t="s">
        <v>44</v>
      </c>
      <c r="H91" s="17">
        <v>1.33</v>
      </c>
      <c r="I91" s="14">
        <v>84</v>
      </c>
      <c r="J91" s="17">
        <v>1.58</v>
      </c>
      <c r="K91" s="378"/>
      <c r="M91"/>
      <c r="N91"/>
      <c r="O91"/>
      <c r="P91"/>
      <c r="Q91"/>
      <c r="R91"/>
      <c r="S91"/>
      <c r="T91"/>
      <c r="U91"/>
      <c r="V91"/>
    </row>
    <row r="92" spans="1:22" s="48" customFormat="1" ht="13.5" customHeight="1" thickBot="1">
      <c r="A92" s="313"/>
      <c r="B92" s="313"/>
      <c r="C92" s="63" t="s">
        <v>1227</v>
      </c>
      <c r="D92" s="294" t="s">
        <v>494</v>
      </c>
      <c r="E92" s="63" t="s">
        <v>150</v>
      </c>
      <c r="F92" s="63" t="s">
        <v>21</v>
      </c>
      <c r="G92" s="63" t="s">
        <v>14</v>
      </c>
      <c r="H92" s="295">
        <v>0.93</v>
      </c>
      <c r="I92" s="63" t="s">
        <v>1228</v>
      </c>
      <c r="J92" s="295" t="s">
        <v>289</v>
      </c>
      <c r="K92" s="378"/>
      <c r="M92"/>
      <c r="N92"/>
      <c r="O92"/>
      <c r="P92"/>
      <c r="Q92"/>
      <c r="R92"/>
      <c r="S92"/>
      <c r="T92"/>
      <c r="U92"/>
      <c r="V92"/>
    </row>
    <row r="93" spans="1:22" s="48" customFormat="1" ht="13.5" customHeight="1" thickBot="1">
      <c r="A93" s="314"/>
      <c r="B93" s="314"/>
      <c r="C93" s="63" t="s">
        <v>1230</v>
      </c>
      <c r="D93" s="63" t="s">
        <v>494</v>
      </c>
      <c r="E93" s="63" t="s">
        <v>150</v>
      </c>
      <c r="F93" s="62" t="s">
        <v>17</v>
      </c>
      <c r="G93" s="63" t="s">
        <v>14</v>
      </c>
      <c r="H93" s="62">
        <v>0.89</v>
      </c>
      <c r="I93" s="62" t="s">
        <v>500</v>
      </c>
      <c r="J93" s="63" t="s">
        <v>518</v>
      </c>
      <c r="K93" s="378"/>
      <c r="M93"/>
      <c r="N93"/>
      <c r="O93"/>
      <c r="P93"/>
      <c r="Q93"/>
      <c r="R93"/>
      <c r="S93"/>
      <c r="T93"/>
      <c r="U93"/>
      <c r="V93"/>
    </row>
    <row r="94" spans="1:11" ht="13.5" customHeight="1" thickBot="1">
      <c r="A94" s="309" t="s">
        <v>51</v>
      </c>
      <c r="B94" s="331" t="s">
        <v>422</v>
      </c>
      <c r="C94" s="14" t="s">
        <v>402</v>
      </c>
      <c r="D94" s="14" t="s">
        <v>494</v>
      </c>
      <c r="E94" s="14" t="s">
        <v>150</v>
      </c>
      <c r="F94" s="14" t="s">
        <v>17</v>
      </c>
      <c r="G94" s="14" t="s">
        <v>44</v>
      </c>
      <c r="H94" s="17">
        <v>1.18</v>
      </c>
      <c r="I94" s="14">
        <v>76</v>
      </c>
      <c r="J94" s="17">
        <v>1.55</v>
      </c>
      <c r="K94" s="378"/>
    </row>
    <row r="95" spans="1:11" ht="13.5" customHeight="1" thickBot="1">
      <c r="A95" s="310"/>
      <c r="B95" s="322"/>
      <c r="C95" s="71" t="s">
        <v>820</v>
      </c>
      <c r="D95" s="14" t="s">
        <v>493</v>
      </c>
      <c r="E95" s="50">
        <v>277</v>
      </c>
      <c r="F95" s="50" t="s">
        <v>17</v>
      </c>
      <c r="G95" s="50" t="s">
        <v>14</v>
      </c>
      <c r="H95" s="51">
        <v>0.88</v>
      </c>
      <c r="I95" s="50">
        <v>55</v>
      </c>
      <c r="J95" s="72">
        <v>1.6</v>
      </c>
      <c r="K95" s="378"/>
    </row>
    <row r="96" spans="1:11" ht="13.5" customHeight="1" thickBot="1">
      <c r="A96" s="310"/>
      <c r="B96" s="332"/>
      <c r="C96" s="71" t="s">
        <v>611</v>
      </c>
      <c r="D96" s="14" t="s">
        <v>493</v>
      </c>
      <c r="E96" s="50">
        <v>277</v>
      </c>
      <c r="F96" s="50" t="s">
        <v>17</v>
      </c>
      <c r="G96" s="50" t="s">
        <v>14</v>
      </c>
      <c r="H96" s="51">
        <v>0.89</v>
      </c>
      <c r="I96" s="50">
        <v>56</v>
      </c>
      <c r="J96" s="72">
        <v>1.59</v>
      </c>
      <c r="K96" s="378"/>
    </row>
    <row r="97" spans="1:11" ht="13.5" customHeight="1" thickBot="1">
      <c r="A97" s="322"/>
      <c r="B97" s="371" t="s">
        <v>55</v>
      </c>
      <c r="C97" s="70" t="s">
        <v>159</v>
      </c>
      <c r="D97" s="13" t="s">
        <v>493</v>
      </c>
      <c r="E97" s="15" t="s">
        <v>150</v>
      </c>
      <c r="F97" s="15" t="s">
        <v>21</v>
      </c>
      <c r="G97" s="15" t="s">
        <v>44</v>
      </c>
      <c r="H97" s="94">
        <v>1.15</v>
      </c>
      <c r="I97" s="15" t="s">
        <v>160</v>
      </c>
      <c r="J97" s="109" t="s">
        <v>56</v>
      </c>
      <c r="K97" s="378"/>
    </row>
    <row r="98" spans="1:11" ht="13.5" customHeight="1" thickBot="1">
      <c r="A98" s="322"/>
      <c r="B98" s="374"/>
      <c r="C98" s="70" t="s">
        <v>274</v>
      </c>
      <c r="D98" s="15" t="s">
        <v>493</v>
      </c>
      <c r="E98" s="15" t="s">
        <v>150</v>
      </c>
      <c r="F98" s="15" t="s">
        <v>21</v>
      </c>
      <c r="G98" s="15" t="s">
        <v>14</v>
      </c>
      <c r="H98" s="94">
        <v>0.89</v>
      </c>
      <c r="I98" s="15">
        <v>58</v>
      </c>
      <c r="J98" s="17">
        <f>H98*100/I98</f>
        <v>1.5344827586206897</v>
      </c>
      <c r="K98" s="378"/>
    </row>
    <row r="99" spans="1:11" ht="13.5" customHeight="1" thickBot="1">
      <c r="A99" s="322"/>
      <c r="B99" s="373"/>
      <c r="C99" s="70" t="s">
        <v>275</v>
      </c>
      <c r="D99" s="15" t="s">
        <v>493</v>
      </c>
      <c r="E99" s="15" t="s">
        <v>150</v>
      </c>
      <c r="F99" s="15" t="s">
        <v>21</v>
      </c>
      <c r="G99" s="15" t="s">
        <v>19</v>
      </c>
      <c r="H99" s="94">
        <v>0.71</v>
      </c>
      <c r="I99" s="15">
        <v>47</v>
      </c>
      <c r="J99" s="17">
        <f>H99*100/I99</f>
        <v>1.5106382978723405</v>
      </c>
      <c r="K99" s="378"/>
    </row>
    <row r="100" spans="1:11" ht="13.5" customHeight="1" thickBot="1">
      <c r="A100" s="322"/>
      <c r="B100" s="371" t="s">
        <v>52</v>
      </c>
      <c r="C100" s="71" t="s">
        <v>433</v>
      </c>
      <c r="D100" s="50" t="s">
        <v>493</v>
      </c>
      <c r="E100" s="50" t="s">
        <v>150</v>
      </c>
      <c r="F100" s="15" t="s">
        <v>17</v>
      </c>
      <c r="G100" s="15" t="s">
        <v>14</v>
      </c>
      <c r="H100" s="94">
        <v>1</v>
      </c>
      <c r="I100" s="15">
        <v>62</v>
      </c>
      <c r="J100" s="17">
        <f>H100*100/I100</f>
        <v>1.6129032258064515</v>
      </c>
      <c r="K100" s="378"/>
    </row>
    <row r="101" spans="1:11" ht="13.5" customHeight="1" thickBot="1">
      <c r="A101" s="322"/>
      <c r="B101" s="372"/>
      <c r="C101" s="237" t="s">
        <v>434</v>
      </c>
      <c r="D101" s="119" t="s">
        <v>493</v>
      </c>
      <c r="E101" s="119">
        <v>277</v>
      </c>
      <c r="F101" s="120" t="s">
        <v>17</v>
      </c>
      <c r="G101" s="120" t="s">
        <v>19</v>
      </c>
      <c r="H101" s="122">
        <v>0.77</v>
      </c>
      <c r="I101" s="120">
        <v>48</v>
      </c>
      <c r="J101" s="218">
        <f>H101*100/I101</f>
        <v>1.6041666666666667</v>
      </c>
      <c r="K101" s="378"/>
    </row>
    <row r="102" spans="1:22" ht="13.5" customHeight="1" thickBot="1">
      <c r="A102" s="322"/>
      <c r="B102" s="372"/>
      <c r="C102" s="237" t="s">
        <v>273</v>
      </c>
      <c r="D102" s="119" t="s">
        <v>493</v>
      </c>
      <c r="E102" s="119" t="s">
        <v>150</v>
      </c>
      <c r="F102" s="120" t="s">
        <v>17</v>
      </c>
      <c r="G102" s="120" t="s">
        <v>44</v>
      </c>
      <c r="H102" s="122">
        <v>1.15</v>
      </c>
      <c r="I102" s="120">
        <v>73</v>
      </c>
      <c r="J102" s="218">
        <f>H102*100/I102</f>
        <v>1.5753424657534245</v>
      </c>
      <c r="K102" s="378"/>
      <c r="M102" s="48"/>
      <c r="N102" s="48"/>
      <c r="O102" s="48"/>
      <c r="P102" s="48"/>
      <c r="Q102" s="48"/>
      <c r="R102" s="48"/>
      <c r="S102" s="48"/>
      <c r="T102" s="48"/>
      <c r="U102" s="48"/>
      <c r="V102" s="48"/>
    </row>
    <row r="103" spans="1:11" ht="13.5" customHeight="1" thickBot="1">
      <c r="A103" s="322"/>
      <c r="B103" s="372"/>
      <c r="C103" s="71" t="s">
        <v>58</v>
      </c>
      <c r="D103" s="50" t="s">
        <v>493</v>
      </c>
      <c r="E103" s="50" t="s">
        <v>150</v>
      </c>
      <c r="F103" s="15" t="s">
        <v>17</v>
      </c>
      <c r="G103" s="50" t="s">
        <v>19</v>
      </c>
      <c r="H103" s="51">
        <v>0.77</v>
      </c>
      <c r="I103" s="50">
        <v>48</v>
      </c>
      <c r="J103" s="109">
        <f>(100)*H103/I103</f>
        <v>1.6041666666666667</v>
      </c>
      <c r="K103" s="378"/>
    </row>
    <row r="104" spans="1:22" s="48" customFormat="1" ht="13.5" customHeight="1" thickBot="1">
      <c r="A104" s="322"/>
      <c r="B104" s="372"/>
      <c r="C104" s="71" t="s">
        <v>57</v>
      </c>
      <c r="D104" s="50" t="s">
        <v>493</v>
      </c>
      <c r="E104" s="50" t="s">
        <v>150</v>
      </c>
      <c r="F104" s="15" t="s">
        <v>17</v>
      </c>
      <c r="G104" s="50" t="s">
        <v>14</v>
      </c>
      <c r="H104" s="51">
        <v>0.87</v>
      </c>
      <c r="I104" s="50" t="s">
        <v>613</v>
      </c>
      <c r="J104" s="72" t="s">
        <v>614</v>
      </c>
      <c r="K104" s="378"/>
      <c r="M104"/>
      <c r="N104"/>
      <c r="O104"/>
      <c r="P104"/>
      <c r="Q104"/>
      <c r="R104"/>
      <c r="S104"/>
      <c r="T104"/>
      <c r="U104"/>
      <c r="V104"/>
    </row>
    <row r="105" spans="1:11" ht="13.5" customHeight="1" thickBot="1">
      <c r="A105" s="322"/>
      <c r="B105" s="373"/>
      <c r="C105" s="70" t="s">
        <v>53</v>
      </c>
      <c r="D105" s="15" t="s">
        <v>493</v>
      </c>
      <c r="E105" s="15" t="s">
        <v>150</v>
      </c>
      <c r="F105" s="15" t="s">
        <v>17</v>
      </c>
      <c r="G105" s="15" t="s">
        <v>44</v>
      </c>
      <c r="H105" s="94">
        <v>1.15</v>
      </c>
      <c r="I105" s="15" t="s">
        <v>54</v>
      </c>
      <c r="J105" s="109" t="s">
        <v>615</v>
      </c>
      <c r="K105" s="378"/>
    </row>
    <row r="106" spans="1:11" ht="13.5" customHeight="1" thickBot="1">
      <c r="A106" s="322"/>
      <c r="B106" s="371" t="s">
        <v>55</v>
      </c>
      <c r="C106" s="71" t="s">
        <v>153</v>
      </c>
      <c r="D106" s="50" t="s">
        <v>493</v>
      </c>
      <c r="E106" s="50">
        <v>120</v>
      </c>
      <c r="F106" s="15" t="s">
        <v>21</v>
      </c>
      <c r="G106" s="50" t="s">
        <v>14</v>
      </c>
      <c r="H106" s="51">
        <v>0.89</v>
      </c>
      <c r="I106" s="50">
        <v>57</v>
      </c>
      <c r="J106" s="72">
        <v>1.56</v>
      </c>
      <c r="K106" s="378"/>
    </row>
    <row r="107" spans="1:11" ht="13.5" customHeight="1" thickBot="1">
      <c r="A107" s="332"/>
      <c r="B107" s="372"/>
      <c r="C107" s="71" t="s">
        <v>156</v>
      </c>
      <c r="D107" s="50" t="s">
        <v>493</v>
      </c>
      <c r="E107" s="50">
        <v>277</v>
      </c>
      <c r="F107" s="15" t="s">
        <v>21</v>
      </c>
      <c r="G107" s="50" t="s">
        <v>14</v>
      </c>
      <c r="H107" s="51">
        <v>0.89</v>
      </c>
      <c r="I107" s="50">
        <v>57</v>
      </c>
      <c r="J107" s="72">
        <v>1.56</v>
      </c>
      <c r="K107" s="378"/>
    </row>
    <row r="108" spans="1:11" ht="13.5" thickBot="1">
      <c r="A108" s="309" t="s">
        <v>572</v>
      </c>
      <c r="B108" s="320" t="s">
        <v>357</v>
      </c>
      <c r="C108" s="71" t="s">
        <v>829</v>
      </c>
      <c r="D108" s="50" t="s">
        <v>494</v>
      </c>
      <c r="E108" s="50" t="s">
        <v>150</v>
      </c>
      <c r="F108" s="15" t="s">
        <v>17</v>
      </c>
      <c r="G108" s="50" t="s">
        <v>14</v>
      </c>
      <c r="H108" s="51">
        <v>0.87</v>
      </c>
      <c r="I108" s="14">
        <v>55</v>
      </c>
      <c r="J108" s="72">
        <f>(100)*H108/I108</f>
        <v>1.5818181818181818</v>
      </c>
      <c r="K108" s="378"/>
    </row>
    <row r="109" spans="1:11" ht="13.5" thickBot="1">
      <c r="A109" s="310"/>
      <c r="B109" s="322"/>
      <c r="C109" s="71" t="s">
        <v>830</v>
      </c>
      <c r="D109" s="50" t="s">
        <v>494</v>
      </c>
      <c r="E109" s="50" t="s">
        <v>150</v>
      </c>
      <c r="F109" s="15" t="s">
        <v>17</v>
      </c>
      <c r="G109" s="50" t="s">
        <v>19</v>
      </c>
      <c r="H109" s="51">
        <v>0.77</v>
      </c>
      <c r="I109" s="14">
        <v>48</v>
      </c>
      <c r="J109" s="72">
        <f>(100)*H109/I109</f>
        <v>1.6041666666666667</v>
      </c>
      <c r="K109" s="378"/>
    </row>
    <row r="110" spans="1:11" ht="13.5" thickBot="1">
      <c r="A110" s="313"/>
      <c r="B110" s="322"/>
      <c r="C110" s="71" t="s">
        <v>1021</v>
      </c>
      <c r="D110" s="50" t="s">
        <v>494</v>
      </c>
      <c r="E110" s="50" t="s">
        <v>150</v>
      </c>
      <c r="F110" s="15" t="s">
        <v>17</v>
      </c>
      <c r="G110" s="50" t="s">
        <v>44</v>
      </c>
      <c r="H110" s="51">
        <v>1.18</v>
      </c>
      <c r="I110" s="52">
        <v>74</v>
      </c>
      <c r="J110" s="72">
        <f>H110*(100)/I110</f>
        <v>1.5945945945945945</v>
      </c>
      <c r="K110" s="378"/>
    </row>
    <row r="111" spans="1:11" ht="13.5" thickBot="1">
      <c r="A111" s="314"/>
      <c r="B111" s="332"/>
      <c r="C111" s="71" t="s">
        <v>1022</v>
      </c>
      <c r="D111" s="50" t="s">
        <v>494</v>
      </c>
      <c r="E111" s="50" t="s">
        <v>150</v>
      </c>
      <c r="F111" s="15" t="s">
        <v>17</v>
      </c>
      <c r="G111" s="50" t="s">
        <v>44</v>
      </c>
      <c r="H111" s="51">
        <v>1.33</v>
      </c>
      <c r="I111" s="14">
        <v>83</v>
      </c>
      <c r="J111" s="72">
        <f>H111*(100)/I111</f>
        <v>1.6024096385542168</v>
      </c>
      <c r="K111" s="378"/>
    </row>
    <row r="112" spans="1:11" ht="13.5" customHeight="1" thickBot="1">
      <c r="A112" s="309" t="s">
        <v>26</v>
      </c>
      <c r="B112" s="320" t="s">
        <v>27</v>
      </c>
      <c r="C112" s="14" t="s">
        <v>222</v>
      </c>
      <c r="D112" s="14" t="s">
        <v>494</v>
      </c>
      <c r="E112" s="50">
        <v>120</v>
      </c>
      <c r="F112" s="15" t="s">
        <v>17</v>
      </c>
      <c r="G112" s="50" t="s">
        <v>14</v>
      </c>
      <c r="H112" s="51">
        <v>0.87</v>
      </c>
      <c r="I112" s="144">
        <v>55</v>
      </c>
      <c r="J112" s="109">
        <v>1.58</v>
      </c>
      <c r="K112" s="378"/>
    </row>
    <row r="113" spans="1:11" ht="13.5" customHeight="1" thickBot="1">
      <c r="A113" s="313"/>
      <c r="B113" s="322"/>
      <c r="C113" s="14" t="s">
        <v>223</v>
      </c>
      <c r="D113" s="50" t="s">
        <v>494</v>
      </c>
      <c r="E113" s="50">
        <v>277</v>
      </c>
      <c r="F113" s="15" t="s">
        <v>17</v>
      </c>
      <c r="G113" s="50" t="s">
        <v>14</v>
      </c>
      <c r="H113" s="51">
        <v>0.87</v>
      </c>
      <c r="I113" s="78">
        <v>55</v>
      </c>
      <c r="J113" s="109">
        <v>1.58</v>
      </c>
      <c r="K113" s="378"/>
    </row>
    <row r="114" spans="1:11" ht="13.5" customHeight="1" thickBot="1">
      <c r="A114" s="313"/>
      <c r="B114" s="332"/>
      <c r="C114" s="14" t="s">
        <v>226</v>
      </c>
      <c r="D114" s="50" t="s">
        <v>494</v>
      </c>
      <c r="E114" s="50">
        <v>277</v>
      </c>
      <c r="F114" s="15" t="s">
        <v>17</v>
      </c>
      <c r="G114" s="50" t="s">
        <v>19</v>
      </c>
      <c r="H114" s="51">
        <v>0.77</v>
      </c>
      <c r="I114" s="50">
        <v>48</v>
      </c>
      <c r="J114" s="109">
        <v>1.6</v>
      </c>
      <c r="K114" s="378"/>
    </row>
    <row r="115" spans="1:11" ht="13.5" customHeight="1" thickBot="1">
      <c r="A115" s="313"/>
      <c r="B115" s="325" t="s">
        <v>517</v>
      </c>
      <c r="C115" s="14" t="s">
        <v>227</v>
      </c>
      <c r="D115" s="50" t="s">
        <v>494</v>
      </c>
      <c r="E115" s="50" t="s">
        <v>150</v>
      </c>
      <c r="F115" s="15" t="s">
        <v>17</v>
      </c>
      <c r="G115" s="50" t="s">
        <v>19</v>
      </c>
      <c r="H115" s="51">
        <v>0.77</v>
      </c>
      <c r="I115" s="50">
        <v>48</v>
      </c>
      <c r="J115" s="109">
        <v>1.6</v>
      </c>
      <c r="K115" s="378"/>
    </row>
    <row r="116" spans="1:11" ht="13.5" customHeight="1" thickBot="1">
      <c r="A116" s="313"/>
      <c r="B116" s="322"/>
      <c r="C116" s="14" t="s">
        <v>224</v>
      </c>
      <c r="D116" s="50" t="s">
        <v>494</v>
      </c>
      <c r="E116" s="50" t="s">
        <v>150</v>
      </c>
      <c r="F116" s="15" t="s">
        <v>17</v>
      </c>
      <c r="G116" s="50" t="s">
        <v>14</v>
      </c>
      <c r="H116" s="51">
        <v>0.87</v>
      </c>
      <c r="I116" s="50" t="s">
        <v>225</v>
      </c>
      <c r="J116" s="109" t="s">
        <v>518</v>
      </c>
      <c r="K116" s="378"/>
    </row>
    <row r="117" spans="1:11" ht="13.5" thickBot="1">
      <c r="A117" s="313"/>
      <c r="B117" s="322"/>
      <c r="C117" s="14" t="s">
        <v>519</v>
      </c>
      <c r="D117" s="50" t="s">
        <v>494</v>
      </c>
      <c r="E117" s="50" t="s">
        <v>150</v>
      </c>
      <c r="F117" s="15" t="s">
        <v>17</v>
      </c>
      <c r="G117" s="50" t="s">
        <v>44</v>
      </c>
      <c r="H117" s="51">
        <v>1.14</v>
      </c>
      <c r="I117" s="50" t="s">
        <v>520</v>
      </c>
      <c r="J117" s="109" t="s">
        <v>521</v>
      </c>
      <c r="K117" s="378"/>
    </row>
    <row r="118" spans="1:11" ht="13.5" thickBot="1">
      <c r="A118" s="313"/>
      <c r="B118" s="332"/>
      <c r="C118" s="14" t="s">
        <v>522</v>
      </c>
      <c r="D118" s="50" t="s">
        <v>494</v>
      </c>
      <c r="E118" s="50">
        <v>277</v>
      </c>
      <c r="F118" s="15" t="s">
        <v>17</v>
      </c>
      <c r="G118" s="50" t="s">
        <v>44</v>
      </c>
      <c r="H118" s="51">
        <v>1.25</v>
      </c>
      <c r="I118" s="50">
        <v>80</v>
      </c>
      <c r="J118" s="109">
        <v>1.56</v>
      </c>
      <c r="K118" s="378"/>
    </row>
    <row r="119" spans="1:11" ht="13.5" thickBot="1">
      <c r="A119" s="313"/>
      <c r="B119" s="320" t="s">
        <v>61</v>
      </c>
      <c r="C119" s="14" t="s">
        <v>59</v>
      </c>
      <c r="D119" s="14" t="s">
        <v>494</v>
      </c>
      <c r="E119" s="14" t="s">
        <v>150</v>
      </c>
      <c r="F119" s="13" t="s">
        <v>17</v>
      </c>
      <c r="G119" s="14" t="s">
        <v>14</v>
      </c>
      <c r="H119" s="17">
        <v>0.89</v>
      </c>
      <c r="I119" s="14" t="s">
        <v>500</v>
      </c>
      <c r="J119" s="73" t="s">
        <v>586</v>
      </c>
      <c r="K119" s="378"/>
    </row>
    <row r="120" spans="1:11" ht="13.5" thickBot="1">
      <c r="A120" s="313"/>
      <c r="B120" s="325"/>
      <c r="C120" s="14" t="s">
        <v>63</v>
      </c>
      <c r="D120" s="14" t="s">
        <v>494</v>
      </c>
      <c r="E120" s="14">
        <v>277</v>
      </c>
      <c r="F120" s="13" t="s">
        <v>17</v>
      </c>
      <c r="G120" s="14" t="s">
        <v>19</v>
      </c>
      <c r="H120" s="17">
        <v>0.78</v>
      </c>
      <c r="I120" s="14">
        <v>48</v>
      </c>
      <c r="J120" s="73">
        <v>1.63</v>
      </c>
      <c r="K120" s="378"/>
    </row>
    <row r="121" spans="1:11" ht="13.5" thickBot="1">
      <c r="A121" s="313"/>
      <c r="B121" s="322"/>
      <c r="C121" s="153" t="s">
        <v>890</v>
      </c>
      <c r="D121" s="14" t="s">
        <v>494</v>
      </c>
      <c r="E121" s="13" t="s">
        <v>150</v>
      </c>
      <c r="F121" s="249" t="s">
        <v>21</v>
      </c>
      <c r="G121" s="126" t="s">
        <v>14</v>
      </c>
      <c r="H121" s="250">
        <v>0.88</v>
      </c>
      <c r="I121" s="13" t="s">
        <v>891</v>
      </c>
      <c r="J121" s="73" t="s">
        <v>430</v>
      </c>
      <c r="K121" s="378"/>
    </row>
    <row r="122" spans="1:11" ht="13.5" thickBot="1">
      <c r="A122" s="313"/>
      <c r="B122" s="322"/>
      <c r="C122" s="226" t="s">
        <v>1083</v>
      </c>
      <c r="D122" s="14" t="s">
        <v>494</v>
      </c>
      <c r="E122" s="13">
        <v>277</v>
      </c>
      <c r="F122" s="226" t="s">
        <v>17</v>
      </c>
      <c r="G122" s="14" t="s">
        <v>14</v>
      </c>
      <c r="H122" s="13">
        <v>1.27</v>
      </c>
      <c r="I122" s="226">
        <v>80</v>
      </c>
      <c r="J122" s="73">
        <v>1.59</v>
      </c>
      <c r="K122" s="378"/>
    </row>
    <row r="123" spans="1:11" ht="13.5" thickBot="1">
      <c r="A123" s="313"/>
      <c r="B123" s="313"/>
      <c r="C123" s="226" t="s">
        <v>1080</v>
      </c>
      <c r="D123" s="14" t="s">
        <v>494</v>
      </c>
      <c r="E123" s="13">
        <v>277</v>
      </c>
      <c r="F123" s="226" t="s">
        <v>17</v>
      </c>
      <c r="G123" s="14" t="s">
        <v>14</v>
      </c>
      <c r="H123" s="13">
        <v>0.92</v>
      </c>
      <c r="I123" s="226">
        <v>57</v>
      </c>
      <c r="J123" s="73">
        <v>1.61</v>
      </c>
      <c r="K123" s="378"/>
    </row>
    <row r="124" spans="1:11" ht="13.5" thickBot="1">
      <c r="A124" s="313"/>
      <c r="B124" s="314"/>
      <c r="C124" s="226" t="s">
        <v>1120</v>
      </c>
      <c r="D124" s="14" t="s">
        <v>494</v>
      </c>
      <c r="E124" s="13" t="s">
        <v>150</v>
      </c>
      <c r="F124" s="226" t="s">
        <v>17</v>
      </c>
      <c r="G124" s="14" t="s">
        <v>44</v>
      </c>
      <c r="H124" s="13">
        <v>1.18</v>
      </c>
      <c r="I124" s="226" t="s">
        <v>427</v>
      </c>
      <c r="J124" s="73" t="s">
        <v>428</v>
      </c>
      <c r="K124" s="378"/>
    </row>
    <row r="125" spans="1:11" ht="13.5" thickBot="1">
      <c r="A125" s="314"/>
      <c r="B125" s="90" t="s">
        <v>60</v>
      </c>
      <c r="C125" s="14" t="s">
        <v>680</v>
      </c>
      <c r="D125" s="14" t="s">
        <v>494</v>
      </c>
      <c r="E125" s="14" t="s">
        <v>150</v>
      </c>
      <c r="F125" s="13" t="s">
        <v>17</v>
      </c>
      <c r="G125" s="14" t="s">
        <v>44</v>
      </c>
      <c r="H125" s="14">
        <v>1.18</v>
      </c>
      <c r="I125" s="14" t="s">
        <v>427</v>
      </c>
      <c r="J125" s="73" t="s">
        <v>681</v>
      </c>
      <c r="K125" s="378"/>
    </row>
    <row r="126" spans="1:11" ht="13.5" thickBot="1">
      <c r="A126" s="309" t="s">
        <v>601</v>
      </c>
      <c r="B126" s="320" t="s">
        <v>906</v>
      </c>
      <c r="C126" s="70" t="s">
        <v>909</v>
      </c>
      <c r="D126" s="15" t="s">
        <v>493</v>
      </c>
      <c r="E126" s="15" t="s">
        <v>150</v>
      </c>
      <c r="F126" s="15" t="s">
        <v>17</v>
      </c>
      <c r="G126" s="15" t="s">
        <v>19</v>
      </c>
      <c r="H126" s="94">
        <v>0.77</v>
      </c>
      <c r="I126" s="15">
        <v>48</v>
      </c>
      <c r="J126" s="109">
        <v>1.6</v>
      </c>
      <c r="K126" s="378"/>
    </row>
    <row r="127" spans="1:11" ht="13.5" thickBot="1">
      <c r="A127" s="310"/>
      <c r="B127" s="325"/>
      <c r="C127" s="70" t="s">
        <v>910</v>
      </c>
      <c r="D127" s="15" t="s">
        <v>493</v>
      </c>
      <c r="E127" s="15" t="s">
        <v>150</v>
      </c>
      <c r="F127" s="15" t="s">
        <v>17</v>
      </c>
      <c r="G127" s="15" t="s">
        <v>14</v>
      </c>
      <c r="H127" s="94">
        <v>0.87</v>
      </c>
      <c r="I127" s="15">
        <v>55</v>
      </c>
      <c r="J127" s="109">
        <v>1.58</v>
      </c>
      <c r="K127" s="378"/>
    </row>
    <row r="128" spans="1:11" ht="13.5" thickBot="1">
      <c r="A128" s="313"/>
      <c r="B128" s="322"/>
      <c r="C128" s="70" t="s">
        <v>1042</v>
      </c>
      <c r="D128" s="15" t="s">
        <v>493</v>
      </c>
      <c r="E128" s="15" t="s">
        <v>150</v>
      </c>
      <c r="F128" s="15" t="s">
        <v>21</v>
      </c>
      <c r="G128" s="15" t="s">
        <v>14</v>
      </c>
      <c r="H128" s="94">
        <v>0.88</v>
      </c>
      <c r="I128" s="15">
        <v>60</v>
      </c>
      <c r="J128" s="94">
        <v>1.47</v>
      </c>
      <c r="K128" s="378"/>
    </row>
    <row r="129" spans="1:11" ht="13.5" thickBot="1">
      <c r="A129" s="314"/>
      <c r="B129" s="314"/>
      <c r="C129" s="13" t="s">
        <v>1182</v>
      </c>
      <c r="D129" s="62" t="s">
        <v>493</v>
      </c>
      <c r="E129" s="13" t="s">
        <v>150</v>
      </c>
      <c r="F129" s="13" t="s">
        <v>17</v>
      </c>
      <c r="G129" s="13" t="s">
        <v>44</v>
      </c>
      <c r="H129" s="13">
        <v>1.18</v>
      </c>
      <c r="I129" s="13" t="s">
        <v>427</v>
      </c>
      <c r="J129" s="73" t="s">
        <v>1183</v>
      </c>
      <c r="K129" s="378"/>
    </row>
    <row r="130" spans="1:11" s="108" customFormat="1" ht="36.75" thickBot="1">
      <c r="A130" s="16" t="s">
        <v>774</v>
      </c>
      <c r="B130" s="90" t="s">
        <v>782</v>
      </c>
      <c r="C130" s="14" t="s">
        <v>783</v>
      </c>
      <c r="D130" s="50" t="s">
        <v>494</v>
      </c>
      <c r="E130" s="50" t="s">
        <v>150</v>
      </c>
      <c r="F130" s="15" t="s">
        <v>21</v>
      </c>
      <c r="G130" s="50" t="s">
        <v>14</v>
      </c>
      <c r="H130" s="50">
        <v>0.88</v>
      </c>
      <c r="I130" s="50">
        <v>55</v>
      </c>
      <c r="J130" s="109">
        <v>1.6</v>
      </c>
      <c r="K130" s="378"/>
    </row>
    <row r="131" spans="1:11" ht="26.25" customHeight="1" thickBot="1">
      <c r="A131" s="365" t="s">
        <v>228</v>
      </c>
      <c r="B131" s="82" t="s">
        <v>304</v>
      </c>
      <c r="C131" s="14" t="s">
        <v>305</v>
      </c>
      <c r="D131" s="50" t="s">
        <v>494</v>
      </c>
      <c r="E131" s="50" t="s">
        <v>150</v>
      </c>
      <c r="F131" s="15" t="s">
        <v>17</v>
      </c>
      <c r="G131" s="50" t="s">
        <v>14</v>
      </c>
      <c r="H131" s="51">
        <v>0.88</v>
      </c>
      <c r="I131" s="50">
        <v>44</v>
      </c>
      <c r="J131" s="109">
        <v>2</v>
      </c>
      <c r="K131" s="378"/>
    </row>
    <row r="132" spans="1:11" ht="12.75" customHeight="1" thickBot="1">
      <c r="A132" s="397"/>
      <c r="B132" s="320" t="s">
        <v>229</v>
      </c>
      <c r="C132" s="14" t="s">
        <v>743</v>
      </c>
      <c r="D132" s="50" t="s">
        <v>494</v>
      </c>
      <c r="E132" s="50" t="s">
        <v>150</v>
      </c>
      <c r="F132" s="15" t="s">
        <v>17</v>
      </c>
      <c r="G132" s="50" t="s">
        <v>14</v>
      </c>
      <c r="H132" s="145">
        <v>0.89</v>
      </c>
      <c r="I132" s="146" t="s">
        <v>500</v>
      </c>
      <c r="J132" s="189" t="s">
        <v>586</v>
      </c>
      <c r="K132" s="378"/>
    </row>
    <row r="133" spans="1:11" ht="12.75" customHeight="1" thickBot="1">
      <c r="A133" s="397"/>
      <c r="B133" s="325"/>
      <c r="C133" s="14" t="s">
        <v>742</v>
      </c>
      <c r="D133" s="50" t="s">
        <v>494</v>
      </c>
      <c r="E133" s="50" t="s">
        <v>150</v>
      </c>
      <c r="F133" s="15" t="s">
        <v>17</v>
      </c>
      <c r="G133" s="50" t="s">
        <v>44</v>
      </c>
      <c r="H133" s="145">
        <v>1.19</v>
      </c>
      <c r="I133" s="146" t="s">
        <v>588</v>
      </c>
      <c r="J133" s="189" t="s">
        <v>589</v>
      </c>
      <c r="K133" s="378"/>
    </row>
    <row r="134" spans="1:11" ht="12.75" customHeight="1" thickBot="1">
      <c r="A134" s="397"/>
      <c r="B134" s="325"/>
      <c r="C134" s="14" t="s">
        <v>741</v>
      </c>
      <c r="D134" s="50" t="s">
        <v>494</v>
      </c>
      <c r="E134" s="50" t="s">
        <v>150</v>
      </c>
      <c r="F134" s="15" t="s">
        <v>17</v>
      </c>
      <c r="G134" s="50" t="s">
        <v>19</v>
      </c>
      <c r="H134" s="145">
        <v>0.77</v>
      </c>
      <c r="I134" s="146" t="s">
        <v>552</v>
      </c>
      <c r="J134" s="189" t="s">
        <v>553</v>
      </c>
      <c r="K134" s="378"/>
    </row>
    <row r="135" spans="1:11" ht="13.5" customHeight="1" thickBot="1">
      <c r="A135" s="397"/>
      <c r="B135" s="325"/>
      <c r="C135" s="14" t="s">
        <v>230</v>
      </c>
      <c r="D135" s="50" t="s">
        <v>494</v>
      </c>
      <c r="E135" s="50" t="s">
        <v>150</v>
      </c>
      <c r="F135" s="15" t="s">
        <v>17</v>
      </c>
      <c r="G135" s="50" t="s">
        <v>19</v>
      </c>
      <c r="H135" s="51">
        <v>0.77</v>
      </c>
      <c r="I135" s="50">
        <v>48</v>
      </c>
      <c r="J135" s="109">
        <v>1.6</v>
      </c>
      <c r="K135" s="378"/>
    </row>
    <row r="136" spans="1:11" ht="13.5" customHeight="1" thickBot="1">
      <c r="A136" s="397"/>
      <c r="B136" s="332"/>
      <c r="C136" s="117" t="s">
        <v>805</v>
      </c>
      <c r="D136" s="14" t="s">
        <v>494</v>
      </c>
      <c r="E136" s="50" t="s">
        <v>150</v>
      </c>
      <c r="F136" s="15" t="s">
        <v>17</v>
      </c>
      <c r="G136" s="50" t="s">
        <v>19</v>
      </c>
      <c r="H136" s="90">
        <v>0.78</v>
      </c>
      <c r="I136" s="116">
        <v>48</v>
      </c>
      <c r="J136" s="73">
        <f>H136*(100)/I136</f>
        <v>1.625</v>
      </c>
      <c r="K136" s="378"/>
    </row>
    <row r="137" spans="1:11" ht="12.75" customHeight="1" thickBot="1">
      <c r="A137" s="386"/>
      <c r="B137" s="320" t="s">
        <v>628</v>
      </c>
      <c r="C137" s="14" t="s">
        <v>629</v>
      </c>
      <c r="D137" s="50" t="s">
        <v>494</v>
      </c>
      <c r="E137" s="50">
        <v>120</v>
      </c>
      <c r="F137" s="15" t="s">
        <v>17</v>
      </c>
      <c r="G137" s="50" t="s">
        <v>14</v>
      </c>
      <c r="H137" s="17">
        <v>0.96</v>
      </c>
      <c r="I137" s="14">
        <v>55</v>
      </c>
      <c r="J137" s="109">
        <v>1.75</v>
      </c>
      <c r="K137" s="378"/>
    </row>
    <row r="138" spans="1:11" ht="12.75" customHeight="1" thickBot="1">
      <c r="A138" s="386"/>
      <c r="B138" s="325"/>
      <c r="C138" s="14" t="s">
        <v>630</v>
      </c>
      <c r="D138" s="50" t="s">
        <v>494</v>
      </c>
      <c r="E138" s="50">
        <v>120</v>
      </c>
      <c r="F138" s="15" t="s">
        <v>17</v>
      </c>
      <c r="G138" s="50" t="s">
        <v>44</v>
      </c>
      <c r="H138" s="51">
        <v>1.05</v>
      </c>
      <c r="I138" s="50">
        <v>67</v>
      </c>
      <c r="J138" s="109">
        <v>1.57</v>
      </c>
      <c r="K138" s="378"/>
    </row>
    <row r="139" spans="1:11" ht="12.75" customHeight="1" thickBot="1">
      <c r="A139" s="386"/>
      <c r="B139" s="322"/>
      <c r="C139" s="14" t="s">
        <v>631</v>
      </c>
      <c r="D139" s="50" t="s">
        <v>494</v>
      </c>
      <c r="E139" s="50">
        <v>120</v>
      </c>
      <c r="F139" s="15" t="s">
        <v>17</v>
      </c>
      <c r="G139" s="50" t="s">
        <v>14</v>
      </c>
      <c r="H139" s="51">
        <v>0.94</v>
      </c>
      <c r="I139" s="50">
        <v>58</v>
      </c>
      <c r="J139" s="109">
        <v>1.62</v>
      </c>
      <c r="K139" s="378"/>
    </row>
    <row r="140" spans="1:11" ht="12.75" customHeight="1" thickBot="1">
      <c r="A140" s="309" t="s">
        <v>1090</v>
      </c>
      <c r="B140" s="320" t="s">
        <v>632</v>
      </c>
      <c r="C140" s="70" t="s">
        <v>1093</v>
      </c>
      <c r="D140" s="15" t="s">
        <v>493</v>
      </c>
      <c r="E140" s="15" t="s">
        <v>150</v>
      </c>
      <c r="F140" s="15" t="s">
        <v>21</v>
      </c>
      <c r="G140" s="15" t="s">
        <v>14</v>
      </c>
      <c r="H140" s="94">
        <v>0.88</v>
      </c>
      <c r="I140" s="15" t="s">
        <v>265</v>
      </c>
      <c r="J140" s="94" t="s">
        <v>430</v>
      </c>
      <c r="K140" s="378"/>
    </row>
    <row r="141" spans="1:11" ht="12.75" customHeight="1" thickBot="1">
      <c r="A141" s="310"/>
      <c r="B141" s="325"/>
      <c r="C141" s="70" t="s">
        <v>1095</v>
      </c>
      <c r="D141" s="15" t="s">
        <v>493</v>
      </c>
      <c r="E141" s="15" t="s">
        <v>150</v>
      </c>
      <c r="F141" s="15" t="s">
        <v>21</v>
      </c>
      <c r="G141" s="15" t="s">
        <v>19</v>
      </c>
      <c r="H141" s="94">
        <v>0.78</v>
      </c>
      <c r="I141" s="15" t="s">
        <v>1096</v>
      </c>
      <c r="J141" s="94" t="s">
        <v>1097</v>
      </c>
      <c r="K141" s="378"/>
    </row>
    <row r="142" spans="1:11" ht="12.75" customHeight="1" thickBot="1">
      <c r="A142" s="322"/>
      <c r="B142" s="322"/>
      <c r="C142" s="70" t="s">
        <v>1094</v>
      </c>
      <c r="D142" s="15" t="s">
        <v>493</v>
      </c>
      <c r="E142" s="15" t="s">
        <v>150</v>
      </c>
      <c r="F142" s="15" t="s">
        <v>21</v>
      </c>
      <c r="G142" s="15" t="s">
        <v>44</v>
      </c>
      <c r="H142" s="94">
        <v>1.18</v>
      </c>
      <c r="I142" s="15" t="s">
        <v>691</v>
      </c>
      <c r="J142" s="94" t="s">
        <v>1098</v>
      </c>
      <c r="K142" s="378"/>
    </row>
    <row r="143" spans="1:11" ht="12.75" customHeight="1" thickBot="1">
      <c r="A143" s="322"/>
      <c r="B143" s="322"/>
      <c r="C143" s="70" t="s">
        <v>1099</v>
      </c>
      <c r="D143" s="15" t="s">
        <v>493</v>
      </c>
      <c r="E143" s="15" t="s">
        <v>150</v>
      </c>
      <c r="F143" s="15" t="s">
        <v>17</v>
      </c>
      <c r="G143" s="15" t="s">
        <v>14</v>
      </c>
      <c r="H143" s="94">
        <v>0.89</v>
      </c>
      <c r="I143" s="15" t="s">
        <v>500</v>
      </c>
      <c r="J143" s="94" t="s">
        <v>586</v>
      </c>
      <c r="K143" s="378"/>
    </row>
    <row r="144" spans="1:11" ht="12.75" customHeight="1" thickBot="1">
      <c r="A144" s="322"/>
      <c r="B144" s="322"/>
      <c r="C144" s="70" t="s">
        <v>1100</v>
      </c>
      <c r="D144" s="15" t="s">
        <v>493</v>
      </c>
      <c r="E144" s="15">
        <v>277</v>
      </c>
      <c r="F144" s="15" t="s">
        <v>17</v>
      </c>
      <c r="G144" s="15" t="s">
        <v>19</v>
      </c>
      <c r="H144" s="94">
        <v>0.78</v>
      </c>
      <c r="I144" s="15">
        <v>48</v>
      </c>
      <c r="J144" s="94">
        <v>1.62</v>
      </c>
      <c r="K144" s="378"/>
    </row>
    <row r="145" spans="1:11" ht="12.75" customHeight="1" thickBot="1">
      <c r="A145" s="322"/>
      <c r="B145" s="322"/>
      <c r="C145" s="70" t="s">
        <v>1101</v>
      </c>
      <c r="D145" s="15" t="s">
        <v>493</v>
      </c>
      <c r="E145" s="15" t="s">
        <v>150</v>
      </c>
      <c r="F145" s="15" t="s">
        <v>17</v>
      </c>
      <c r="G145" s="15" t="s">
        <v>44</v>
      </c>
      <c r="H145" s="94">
        <v>1.18</v>
      </c>
      <c r="I145" s="15" t="s">
        <v>427</v>
      </c>
      <c r="J145" s="94" t="s">
        <v>428</v>
      </c>
      <c r="K145" s="378"/>
    </row>
    <row r="146" spans="1:11" ht="13.5" customHeight="1" thickBot="1">
      <c r="A146" s="309" t="s">
        <v>1073</v>
      </c>
      <c r="B146" s="320" t="s">
        <v>30</v>
      </c>
      <c r="C146" s="14" t="s">
        <v>818</v>
      </c>
      <c r="D146" s="78" t="s">
        <v>493</v>
      </c>
      <c r="E146" s="78" t="s">
        <v>150</v>
      </c>
      <c r="F146" s="80" t="s">
        <v>17</v>
      </c>
      <c r="G146" s="78" t="s">
        <v>44</v>
      </c>
      <c r="H146" s="81">
        <v>1.2</v>
      </c>
      <c r="I146" s="78" t="s">
        <v>54</v>
      </c>
      <c r="J146" s="73" t="s">
        <v>622</v>
      </c>
      <c r="K146" s="378"/>
    </row>
    <row r="147" spans="1:11" ht="13.5" customHeight="1" thickBot="1">
      <c r="A147" s="310"/>
      <c r="B147" s="325"/>
      <c r="C147" s="13" t="s">
        <v>436</v>
      </c>
      <c r="D147" s="15" t="s">
        <v>493</v>
      </c>
      <c r="E147" s="15" t="s">
        <v>150</v>
      </c>
      <c r="F147" s="15" t="s">
        <v>17</v>
      </c>
      <c r="G147" s="15" t="s">
        <v>19</v>
      </c>
      <c r="H147" s="94">
        <v>0.78</v>
      </c>
      <c r="I147" s="15">
        <v>48</v>
      </c>
      <c r="J147" s="109">
        <v>1.63</v>
      </c>
      <c r="K147" s="378"/>
    </row>
    <row r="148" spans="1:11" ht="13.5" customHeight="1" thickBot="1">
      <c r="A148" s="310"/>
      <c r="B148" s="325"/>
      <c r="C148" s="13" t="s">
        <v>670</v>
      </c>
      <c r="D148" s="15" t="s">
        <v>493</v>
      </c>
      <c r="E148" s="15" t="s">
        <v>150</v>
      </c>
      <c r="F148" s="15" t="s">
        <v>17</v>
      </c>
      <c r="G148" s="15" t="s">
        <v>19</v>
      </c>
      <c r="H148" s="94">
        <v>0.77</v>
      </c>
      <c r="I148" s="15">
        <v>48</v>
      </c>
      <c r="J148" s="17">
        <v>1.6</v>
      </c>
      <c r="K148" s="378"/>
    </row>
    <row r="149" spans="1:11" ht="13.5" customHeight="1" thickBot="1">
      <c r="A149" s="310"/>
      <c r="B149" s="325"/>
      <c r="C149" s="14" t="s">
        <v>435</v>
      </c>
      <c r="D149" s="50" t="s">
        <v>493</v>
      </c>
      <c r="E149" s="15" t="s">
        <v>150</v>
      </c>
      <c r="F149" s="15" t="s">
        <v>17</v>
      </c>
      <c r="G149" s="15" t="s">
        <v>14</v>
      </c>
      <c r="H149" s="94">
        <v>0.88</v>
      </c>
      <c r="I149" s="15">
        <v>55</v>
      </c>
      <c r="J149" s="17">
        <v>1.6</v>
      </c>
      <c r="K149" s="378"/>
    </row>
    <row r="150" spans="1:11" ht="13.5" customHeight="1" thickBot="1">
      <c r="A150" s="310"/>
      <c r="B150" s="325"/>
      <c r="C150" s="14" t="s">
        <v>671</v>
      </c>
      <c r="D150" s="50" t="s">
        <v>493</v>
      </c>
      <c r="E150" s="15" t="s">
        <v>150</v>
      </c>
      <c r="F150" s="15" t="s">
        <v>17</v>
      </c>
      <c r="G150" s="15" t="s">
        <v>14</v>
      </c>
      <c r="H150" s="94">
        <v>0.87</v>
      </c>
      <c r="I150" s="15">
        <v>55</v>
      </c>
      <c r="J150" s="17">
        <v>1.58</v>
      </c>
      <c r="K150" s="378"/>
    </row>
    <row r="151" spans="1:11" ht="13.5" customHeight="1" thickBot="1">
      <c r="A151" s="310"/>
      <c r="B151" s="325"/>
      <c r="C151" s="14" t="s">
        <v>438</v>
      </c>
      <c r="D151" s="50" t="s">
        <v>493</v>
      </c>
      <c r="E151" s="15">
        <v>277</v>
      </c>
      <c r="F151" s="15" t="s">
        <v>17</v>
      </c>
      <c r="G151" s="15" t="s">
        <v>14</v>
      </c>
      <c r="H151" s="94">
        <v>0.99</v>
      </c>
      <c r="I151" s="15">
        <v>62</v>
      </c>
      <c r="J151" s="17">
        <v>1.6</v>
      </c>
      <c r="K151" s="378"/>
    </row>
    <row r="152" spans="1:11" ht="13.5" customHeight="1" thickBot="1">
      <c r="A152" s="310"/>
      <c r="B152" s="325"/>
      <c r="C152" s="14" t="s">
        <v>439</v>
      </c>
      <c r="D152" s="50" t="s">
        <v>493</v>
      </c>
      <c r="E152" s="50" t="s">
        <v>150</v>
      </c>
      <c r="F152" s="15" t="s">
        <v>17</v>
      </c>
      <c r="G152" s="15" t="s">
        <v>44</v>
      </c>
      <c r="H152" s="94">
        <v>1.06</v>
      </c>
      <c r="I152" s="15">
        <v>68</v>
      </c>
      <c r="J152" s="17">
        <f>H152*100/I152</f>
        <v>1.5588235294117647</v>
      </c>
      <c r="K152" s="378"/>
    </row>
    <row r="153" spans="1:11" ht="13.5" customHeight="1" thickBot="1">
      <c r="A153" s="310"/>
      <c r="B153" s="325"/>
      <c r="C153" s="14" t="s">
        <v>754</v>
      </c>
      <c r="D153" s="50" t="s">
        <v>493</v>
      </c>
      <c r="E153" s="15" t="s">
        <v>150</v>
      </c>
      <c r="F153" s="15" t="s">
        <v>21</v>
      </c>
      <c r="G153" s="15" t="s">
        <v>44</v>
      </c>
      <c r="H153" s="94">
        <v>1.15</v>
      </c>
      <c r="I153" s="15" t="s">
        <v>753</v>
      </c>
      <c r="J153" s="109" t="s">
        <v>553</v>
      </c>
      <c r="K153" s="378"/>
    </row>
    <row r="154" spans="1:11" ht="13.5" customHeight="1" thickBot="1">
      <c r="A154" s="310"/>
      <c r="B154" s="325"/>
      <c r="C154" s="14" t="s">
        <v>1063</v>
      </c>
      <c r="D154" s="50" t="s">
        <v>493</v>
      </c>
      <c r="E154" s="15" t="s">
        <v>150</v>
      </c>
      <c r="F154" s="15" t="s">
        <v>21</v>
      </c>
      <c r="G154" s="15" t="s">
        <v>14</v>
      </c>
      <c r="H154" s="94">
        <v>0.88</v>
      </c>
      <c r="I154" s="15" t="s">
        <v>1064</v>
      </c>
      <c r="J154" s="109" t="s">
        <v>1065</v>
      </c>
      <c r="K154" s="378"/>
    </row>
    <row r="155" spans="1:11" ht="13.5" customHeight="1" thickBot="1">
      <c r="A155" s="310"/>
      <c r="B155" s="325"/>
      <c r="C155" s="14" t="s">
        <v>625</v>
      </c>
      <c r="D155" s="50" t="s">
        <v>493</v>
      </c>
      <c r="E155" s="50" t="s">
        <v>150</v>
      </c>
      <c r="F155" s="15" t="s">
        <v>21</v>
      </c>
      <c r="G155" s="50" t="s">
        <v>14</v>
      </c>
      <c r="H155" s="51">
        <v>0.88</v>
      </c>
      <c r="I155" s="50" t="s">
        <v>623</v>
      </c>
      <c r="J155" s="109" t="s">
        <v>624</v>
      </c>
      <c r="K155" s="378"/>
    </row>
    <row r="156" spans="1:11" ht="13.5" customHeight="1" thickBot="1">
      <c r="A156" s="310"/>
      <c r="B156" s="325"/>
      <c r="C156" s="14" t="s">
        <v>437</v>
      </c>
      <c r="D156" s="50" t="s">
        <v>493</v>
      </c>
      <c r="E156" s="15" t="s">
        <v>150</v>
      </c>
      <c r="F156" s="15" t="s">
        <v>21</v>
      </c>
      <c r="G156" s="15" t="s">
        <v>19</v>
      </c>
      <c r="H156" s="94">
        <v>0.71</v>
      </c>
      <c r="I156" s="15" t="s">
        <v>231</v>
      </c>
      <c r="J156" s="109" t="s">
        <v>232</v>
      </c>
      <c r="K156" s="378"/>
    </row>
    <row r="157" spans="1:11" ht="13.5" customHeight="1" thickBot="1">
      <c r="A157" s="322"/>
      <c r="B157" s="322"/>
      <c r="C157" s="14" t="s">
        <v>862</v>
      </c>
      <c r="D157" s="50" t="s">
        <v>493</v>
      </c>
      <c r="E157" s="15">
        <v>277</v>
      </c>
      <c r="F157" s="15" t="s">
        <v>17</v>
      </c>
      <c r="G157" s="15" t="s">
        <v>14</v>
      </c>
      <c r="H157" s="94">
        <v>0.88</v>
      </c>
      <c r="I157" s="15">
        <v>55.6</v>
      </c>
      <c r="J157" s="109">
        <v>1.58</v>
      </c>
      <c r="K157" s="378"/>
    </row>
    <row r="158" spans="1:11" ht="13.5" customHeight="1" thickBot="1">
      <c r="A158" s="332"/>
      <c r="B158" s="332"/>
      <c r="C158" s="14" t="s">
        <v>1062</v>
      </c>
      <c r="D158" s="50" t="s">
        <v>493</v>
      </c>
      <c r="E158" s="15">
        <v>277</v>
      </c>
      <c r="F158" s="15" t="s">
        <v>17</v>
      </c>
      <c r="G158" s="15" t="s">
        <v>44</v>
      </c>
      <c r="H158" s="94">
        <v>1.2</v>
      </c>
      <c r="I158" s="15">
        <v>77</v>
      </c>
      <c r="J158" s="109">
        <v>1.56</v>
      </c>
      <c r="K158" s="378"/>
    </row>
    <row r="159" spans="1:11" ht="13.5" customHeight="1" thickBot="1">
      <c r="A159" s="309" t="s">
        <v>769</v>
      </c>
      <c r="B159" s="320" t="s">
        <v>11</v>
      </c>
      <c r="C159" s="15" t="s">
        <v>43</v>
      </c>
      <c r="D159" s="15" t="s">
        <v>493</v>
      </c>
      <c r="E159" s="15" t="s">
        <v>150</v>
      </c>
      <c r="F159" s="15" t="s">
        <v>17</v>
      </c>
      <c r="G159" s="15" t="s">
        <v>44</v>
      </c>
      <c r="H159" s="94">
        <v>1.18</v>
      </c>
      <c r="I159" s="15" t="s">
        <v>45</v>
      </c>
      <c r="J159" s="109" t="s">
        <v>46</v>
      </c>
      <c r="K159" s="378"/>
    </row>
    <row r="160" spans="1:11" ht="13.5" customHeight="1" thickBot="1">
      <c r="A160" s="310"/>
      <c r="B160" s="325"/>
      <c r="C160" s="15" t="s">
        <v>12</v>
      </c>
      <c r="D160" s="15" t="s">
        <v>493</v>
      </c>
      <c r="E160" s="15" t="s">
        <v>150</v>
      </c>
      <c r="F160" s="15" t="s">
        <v>21</v>
      </c>
      <c r="G160" s="15" t="s">
        <v>14</v>
      </c>
      <c r="H160" s="94">
        <v>0.88</v>
      </c>
      <c r="I160" s="15">
        <v>56</v>
      </c>
      <c r="J160" s="109">
        <v>1.57</v>
      </c>
      <c r="K160" s="378"/>
    </row>
    <row r="161" spans="1:11" ht="13.5" customHeight="1" thickBot="1">
      <c r="A161" s="310"/>
      <c r="B161" s="325"/>
      <c r="C161" s="71" t="s">
        <v>48</v>
      </c>
      <c r="D161" s="50" t="s">
        <v>493</v>
      </c>
      <c r="E161" s="15">
        <v>120</v>
      </c>
      <c r="F161" s="15" t="s">
        <v>17</v>
      </c>
      <c r="G161" s="15" t="s">
        <v>14</v>
      </c>
      <c r="H161" s="51">
        <v>0.87</v>
      </c>
      <c r="I161" s="50">
        <v>55</v>
      </c>
      <c r="J161" s="109">
        <v>1.58</v>
      </c>
      <c r="K161" s="378"/>
    </row>
    <row r="162" spans="1:11" ht="13.5" customHeight="1" thickBot="1">
      <c r="A162" s="310"/>
      <c r="B162" s="325"/>
      <c r="C162" s="71" t="s">
        <v>49</v>
      </c>
      <c r="D162" s="50" t="s">
        <v>493</v>
      </c>
      <c r="E162" s="15">
        <v>277</v>
      </c>
      <c r="F162" s="15" t="s">
        <v>17</v>
      </c>
      <c r="G162" s="15" t="s">
        <v>14</v>
      </c>
      <c r="H162" s="51">
        <v>0.87</v>
      </c>
      <c r="I162" s="50">
        <v>54</v>
      </c>
      <c r="J162" s="109">
        <v>1.61</v>
      </c>
      <c r="K162" s="378"/>
    </row>
    <row r="163" spans="1:11" ht="13.5" customHeight="1" thickBot="1">
      <c r="A163" s="310"/>
      <c r="B163" s="325"/>
      <c r="C163" s="71" t="s">
        <v>50</v>
      </c>
      <c r="D163" s="50" t="s">
        <v>493</v>
      </c>
      <c r="E163" s="50" t="s">
        <v>150</v>
      </c>
      <c r="F163" s="15" t="s">
        <v>17</v>
      </c>
      <c r="G163" s="50" t="s">
        <v>19</v>
      </c>
      <c r="H163" s="51">
        <v>0.77</v>
      </c>
      <c r="I163" s="50">
        <v>48</v>
      </c>
      <c r="J163" s="109">
        <v>1.6</v>
      </c>
      <c r="K163" s="378"/>
    </row>
    <row r="164" spans="1:11" ht="13.5" customHeight="1" thickBot="1">
      <c r="A164" s="310"/>
      <c r="B164" s="325"/>
      <c r="C164" s="126" t="s">
        <v>20</v>
      </c>
      <c r="D164" s="144" t="s">
        <v>493</v>
      </c>
      <c r="E164" s="144" t="s">
        <v>150</v>
      </c>
      <c r="F164" s="125" t="s">
        <v>21</v>
      </c>
      <c r="G164" s="144" t="s">
        <v>19</v>
      </c>
      <c r="H164" s="96">
        <v>0.71</v>
      </c>
      <c r="I164" s="144">
        <v>47</v>
      </c>
      <c r="J164" s="186">
        <v>1.51</v>
      </c>
      <c r="K164" s="378"/>
    </row>
    <row r="165" spans="1:11" ht="13.5" customHeight="1" thickBot="1">
      <c r="A165" s="310"/>
      <c r="B165" s="322"/>
      <c r="C165" s="14" t="s">
        <v>490</v>
      </c>
      <c r="D165" s="78" t="s">
        <v>493</v>
      </c>
      <c r="E165" s="78" t="s">
        <v>150</v>
      </c>
      <c r="F165" s="80" t="s">
        <v>17</v>
      </c>
      <c r="G165" s="78" t="s">
        <v>19</v>
      </c>
      <c r="H165" s="81">
        <v>0.77</v>
      </c>
      <c r="I165" s="78">
        <v>48</v>
      </c>
      <c r="J165" s="73">
        <v>1.6</v>
      </c>
      <c r="K165" s="378"/>
    </row>
    <row r="166" spans="1:11" ht="13.5" customHeight="1" thickBot="1">
      <c r="A166" s="310"/>
      <c r="B166" s="322"/>
      <c r="C166" s="14" t="s">
        <v>676</v>
      </c>
      <c r="D166" s="78" t="s">
        <v>493</v>
      </c>
      <c r="E166" s="78" t="s">
        <v>150</v>
      </c>
      <c r="F166" s="80" t="s">
        <v>17</v>
      </c>
      <c r="G166" s="78" t="s">
        <v>14</v>
      </c>
      <c r="H166" s="81">
        <v>0.87</v>
      </c>
      <c r="I166" s="78">
        <v>54</v>
      </c>
      <c r="J166" s="73">
        <v>1.61</v>
      </c>
      <c r="K166" s="378"/>
    </row>
    <row r="167" spans="1:11" ht="13.5" customHeight="1" thickBot="1">
      <c r="A167" s="310"/>
      <c r="B167" s="322"/>
      <c r="C167" s="14" t="s">
        <v>923</v>
      </c>
      <c r="D167" s="78" t="s">
        <v>493</v>
      </c>
      <c r="E167" s="78" t="s">
        <v>150</v>
      </c>
      <c r="F167" s="80" t="s">
        <v>17</v>
      </c>
      <c r="G167" s="78" t="s">
        <v>44</v>
      </c>
      <c r="H167" s="81">
        <v>1.18</v>
      </c>
      <c r="I167" s="78" t="s">
        <v>45</v>
      </c>
      <c r="J167" s="73" t="s">
        <v>390</v>
      </c>
      <c r="K167" s="378"/>
    </row>
    <row r="168" spans="1:11" ht="13.5" customHeight="1" thickBot="1">
      <c r="A168" s="310"/>
      <c r="B168" s="322"/>
      <c r="C168" s="15" t="s">
        <v>1195</v>
      </c>
      <c r="D168" s="78" t="s">
        <v>494</v>
      </c>
      <c r="E168" s="80" t="s">
        <v>150</v>
      </c>
      <c r="F168" s="80" t="s">
        <v>17</v>
      </c>
      <c r="G168" s="80" t="s">
        <v>19</v>
      </c>
      <c r="H168" s="81">
        <v>0.77</v>
      </c>
      <c r="I168" s="78">
        <v>48</v>
      </c>
      <c r="J168" s="73">
        <v>1.6</v>
      </c>
      <c r="K168" s="378"/>
    </row>
    <row r="169" spans="1:11" ht="13.5" customHeight="1" thickBot="1">
      <c r="A169" s="310"/>
      <c r="B169" s="314"/>
      <c r="C169" s="80" t="s">
        <v>1194</v>
      </c>
      <c r="D169" s="80" t="s">
        <v>494</v>
      </c>
      <c r="E169" s="80" t="s">
        <v>150</v>
      </c>
      <c r="F169" s="80" t="s">
        <v>17</v>
      </c>
      <c r="G169" s="80" t="s">
        <v>14</v>
      </c>
      <c r="H169" s="113">
        <v>0.87</v>
      </c>
      <c r="I169" s="80" t="s">
        <v>500</v>
      </c>
      <c r="J169" s="73" t="s">
        <v>1078</v>
      </c>
      <c r="K169" s="378"/>
    </row>
    <row r="170" spans="1:11" ht="13.5" customHeight="1" thickBot="1">
      <c r="A170" s="322"/>
      <c r="B170" s="320" t="s">
        <v>365</v>
      </c>
      <c r="C170" s="140" t="s">
        <v>366</v>
      </c>
      <c r="D170" s="217" t="s">
        <v>494</v>
      </c>
      <c r="E170" s="140">
        <v>120</v>
      </c>
      <c r="F170" s="139" t="s">
        <v>17</v>
      </c>
      <c r="G170" s="140" t="s">
        <v>44</v>
      </c>
      <c r="H170" s="218">
        <v>1.2</v>
      </c>
      <c r="I170" s="140">
        <v>77</v>
      </c>
      <c r="J170" s="219">
        <v>1.56</v>
      </c>
      <c r="K170" s="378"/>
    </row>
    <row r="171" spans="1:11" ht="13.5" customHeight="1" thickBot="1">
      <c r="A171" s="322"/>
      <c r="B171" s="350"/>
      <c r="C171" s="140" t="s">
        <v>367</v>
      </c>
      <c r="D171" s="217" t="s">
        <v>494</v>
      </c>
      <c r="E171" s="140">
        <v>277</v>
      </c>
      <c r="F171" s="139" t="s">
        <v>17</v>
      </c>
      <c r="G171" s="140" t="s">
        <v>44</v>
      </c>
      <c r="H171" s="218">
        <v>1.2</v>
      </c>
      <c r="I171" s="140">
        <v>77</v>
      </c>
      <c r="J171" s="219">
        <v>1.56</v>
      </c>
      <c r="K171" s="378"/>
    </row>
    <row r="172" spans="1:11" ht="13.5" customHeight="1" thickBot="1">
      <c r="A172" s="322"/>
      <c r="B172" s="320" t="s">
        <v>362</v>
      </c>
      <c r="C172" s="14" t="s">
        <v>832</v>
      </c>
      <c r="D172" s="78" t="s">
        <v>493</v>
      </c>
      <c r="E172" s="14">
        <v>277</v>
      </c>
      <c r="F172" s="13" t="s">
        <v>17</v>
      </c>
      <c r="G172" s="14" t="s">
        <v>19</v>
      </c>
      <c r="H172" s="17">
        <v>0.78</v>
      </c>
      <c r="I172" s="14">
        <v>48</v>
      </c>
      <c r="J172" s="73">
        <v>1.63</v>
      </c>
      <c r="K172" s="378"/>
    </row>
    <row r="173" spans="1:11" ht="13.5" customHeight="1" thickBot="1">
      <c r="A173" s="314"/>
      <c r="B173" s="332"/>
      <c r="C173" s="14" t="s">
        <v>828</v>
      </c>
      <c r="D173" s="78" t="s">
        <v>493</v>
      </c>
      <c r="E173" s="14" t="s">
        <v>150</v>
      </c>
      <c r="F173" s="13" t="s">
        <v>17</v>
      </c>
      <c r="G173" s="14" t="s">
        <v>14</v>
      </c>
      <c r="H173" s="17">
        <v>0.89</v>
      </c>
      <c r="I173" s="14">
        <v>56</v>
      </c>
      <c r="J173" s="73">
        <v>1.59</v>
      </c>
      <c r="K173" s="378"/>
    </row>
    <row r="174" spans="1:11" ht="12.75" customHeight="1" thickBot="1">
      <c r="A174" s="365" t="s">
        <v>1124</v>
      </c>
      <c r="B174" s="368" t="s">
        <v>171</v>
      </c>
      <c r="C174" s="14" t="s">
        <v>792</v>
      </c>
      <c r="D174" s="78" t="s">
        <v>494</v>
      </c>
      <c r="E174" s="14" t="s">
        <v>150</v>
      </c>
      <c r="F174" s="13" t="s">
        <v>17</v>
      </c>
      <c r="G174" s="14" t="s">
        <v>14</v>
      </c>
      <c r="H174" s="17">
        <v>0.87</v>
      </c>
      <c r="I174" s="14" t="s">
        <v>225</v>
      </c>
      <c r="J174" s="73" t="s">
        <v>518</v>
      </c>
      <c r="K174" s="378"/>
    </row>
    <row r="175" spans="1:11" ht="12.75" customHeight="1" thickBot="1">
      <c r="A175" s="366"/>
      <c r="B175" s="322"/>
      <c r="C175" s="50" t="s">
        <v>835</v>
      </c>
      <c r="D175" s="80" t="s">
        <v>494</v>
      </c>
      <c r="E175" s="15">
        <v>120</v>
      </c>
      <c r="F175" s="15" t="s">
        <v>17</v>
      </c>
      <c r="G175" s="15" t="s">
        <v>14</v>
      </c>
      <c r="H175" s="94">
        <v>0.88</v>
      </c>
      <c r="I175" s="15">
        <v>56</v>
      </c>
      <c r="J175" s="109">
        <v>1.6</v>
      </c>
      <c r="K175" s="378"/>
    </row>
    <row r="176" spans="1:11" ht="12.75" customHeight="1" thickBot="1">
      <c r="A176" s="367"/>
      <c r="B176" s="332"/>
      <c r="C176" s="50" t="s">
        <v>836</v>
      </c>
      <c r="D176" s="80" t="s">
        <v>494</v>
      </c>
      <c r="E176" s="15">
        <v>277</v>
      </c>
      <c r="F176" s="15" t="s">
        <v>17</v>
      </c>
      <c r="G176" s="15" t="s">
        <v>14</v>
      </c>
      <c r="H176" s="94">
        <v>0.88</v>
      </c>
      <c r="I176" s="15">
        <v>56</v>
      </c>
      <c r="J176" s="109">
        <v>1.6</v>
      </c>
      <c r="K176" s="378"/>
    </row>
    <row r="177" spans="1:22" s="48" customFormat="1" ht="13.5" thickBot="1">
      <c r="A177" s="309" t="s">
        <v>548</v>
      </c>
      <c r="B177" s="331" t="s">
        <v>549</v>
      </c>
      <c r="C177" s="14" t="s">
        <v>551</v>
      </c>
      <c r="D177" s="14" t="s">
        <v>493</v>
      </c>
      <c r="E177" s="50" t="s">
        <v>150</v>
      </c>
      <c r="F177" s="50" t="s">
        <v>17</v>
      </c>
      <c r="G177" s="50" t="s">
        <v>19</v>
      </c>
      <c r="H177" s="51">
        <v>0.77</v>
      </c>
      <c r="I177" s="50" t="s">
        <v>552</v>
      </c>
      <c r="J177" s="72" t="s">
        <v>553</v>
      </c>
      <c r="K177" s="378"/>
      <c r="M177"/>
      <c r="N177"/>
      <c r="O177"/>
      <c r="P177"/>
      <c r="Q177"/>
      <c r="R177"/>
      <c r="S177"/>
      <c r="T177"/>
      <c r="U177"/>
      <c r="V177"/>
    </row>
    <row r="178" spans="1:22" s="48" customFormat="1" ht="13.5" thickBot="1">
      <c r="A178" s="310"/>
      <c r="B178" s="332"/>
      <c r="C178" s="14" t="s">
        <v>559</v>
      </c>
      <c r="D178" s="14" t="s">
        <v>493</v>
      </c>
      <c r="E178" s="50">
        <v>277</v>
      </c>
      <c r="F178" s="50" t="s">
        <v>17</v>
      </c>
      <c r="G178" s="50" t="s">
        <v>14</v>
      </c>
      <c r="H178" s="51">
        <v>0.88</v>
      </c>
      <c r="I178" s="50">
        <v>55</v>
      </c>
      <c r="J178" s="72">
        <v>1.6</v>
      </c>
      <c r="K178" s="378"/>
      <c r="M178"/>
      <c r="N178"/>
      <c r="O178"/>
      <c r="P178"/>
      <c r="Q178"/>
      <c r="R178"/>
      <c r="S178"/>
      <c r="T178"/>
      <c r="U178"/>
      <c r="V178"/>
    </row>
    <row r="179" spans="1:22" s="48" customFormat="1" ht="13.5" thickBot="1">
      <c r="A179" s="313"/>
      <c r="B179" s="331"/>
      <c r="C179" s="50" t="s">
        <v>977</v>
      </c>
      <c r="D179" s="14" t="s">
        <v>493</v>
      </c>
      <c r="E179" s="50" t="s">
        <v>150</v>
      </c>
      <c r="F179" s="50" t="s">
        <v>21</v>
      </c>
      <c r="G179" s="50" t="s">
        <v>14</v>
      </c>
      <c r="H179" s="51">
        <v>0.88</v>
      </c>
      <c r="I179" s="50" t="s">
        <v>980</v>
      </c>
      <c r="J179" s="72" t="s">
        <v>983</v>
      </c>
      <c r="K179" s="378"/>
      <c r="M179"/>
      <c r="N179"/>
      <c r="O179"/>
      <c r="P179"/>
      <c r="Q179"/>
      <c r="R179"/>
      <c r="S179"/>
      <c r="T179"/>
      <c r="U179"/>
      <c r="V179"/>
    </row>
    <row r="180" spans="1:22" s="48" customFormat="1" ht="13.5" thickBot="1">
      <c r="A180" s="313"/>
      <c r="B180" s="322"/>
      <c r="C180" s="50" t="s">
        <v>978</v>
      </c>
      <c r="D180" s="14" t="s">
        <v>493</v>
      </c>
      <c r="E180" s="50" t="s">
        <v>150</v>
      </c>
      <c r="F180" s="50" t="s">
        <v>21</v>
      </c>
      <c r="G180" s="50" t="s">
        <v>44</v>
      </c>
      <c r="H180" s="51">
        <v>1.18</v>
      </c>
      <c r="I180" s="50" t="s">
        <v>981</v>
      </c>
      <c r="J180" s="72" t="s">
        <v>984</v>
      </c>
      <c r="K180" s="378"/>
      <c r="M180"/>
      <c r="N180"/>
      <c r="O180"/>
      <c r="P180"/>
      <c r="Q180"/>
      <c r="R180"/>
      <c r="S180"/>
      <c r="T180"/>
      <c r="U180"/>
      <c r="V180"/>
    </row>
    <row r="181" spans="1:22" s="48" customFormat="1" ht="13.5" thickBot="1">
      <c r="A181" s="314"/>
      <c r="B181" s="332"/>
      <c r="C181" s="50" t="s">
        <v>979</v>
      </c>
      <c r="D181" s="14" t="s">
        <v>493</v>
      </c>
      <c r="E181" s="50" t="s">
        <v>150</v>
      </c>
      <c r="F181" s="50" t="s">
        <v>21</v>
      </c>
      <c r="G181" s="50" t="s">
        <v>14</v>
      </c>
      <c r="H181" s="51">
        <v>0.88</v>
      </c>
      <c r="I181" s="50" t="s">
        <v>982</v>
      </c>
      <c r="J181" s="72" t="s">
        <v>1072</v>
      </c>
      <c r="K181" s="378"/>
      <c r="M181"/>
      <c r="N181"/>
      <c r="O181"/>
      <c r="P181"/>
      <c r="Q181"/>
      <c r="R181"/>
      <c r="S181"/>
      <c r="T181"/>
      <c r="U181"/>
      <c r="V181"/>
    </row>
    <row r="182" spans="1:22" s="48" customFormat="1" ht="12.75" customHeight="1" thickBot="1">
      <c r="A182" s="309" t="s">
        <v>745</v>
      </c>
      <c r="B182" s="331" t="s">
        <v>744</v>
      </c>
      <c r="C182" s="50" t="s">
        <v>747</v>
      </c>
      <c r="D182" s="14" t="s">
        <v>494</v>
      </c>
      <c r="E182" s="50">
        <v>120</v>
      </c>
      <c r="F182" s="50" t="s">
        <v>21</v>
      </c>
      <c r="G182" s="50" t="s">
        <v>14</v>
      </c>
      <c r="H182" s="51">
        <v>0.9</v>
      </c>
      <c r="I182" s="50">
        <v>58</v>
      </c>
      <c r="J182" s="72">
        <v>1.55</v>
      </c>
      <c r="K182" s="378"/>
      <c r="M182"/>
      <c r="N182"/>
      <c r="O182"/>
      <c r="P182"/>
      <c r="Q182"/>
      <c r="R182"/>
      <c r="S182"/>
      <c r="T182"/>
      <c r="U182"/>
      <c r="V182"/>
    </row>
    <row r="183" spans="1:22" s="48" customFormat="1" ht="12.75" customHeight="1" thickBot="1">
      <c r="A183" s="322"/>
      <c r="B183" s="322"/>
      <c r="C183" s="50" t="s">
        <v>748</v>
      </c>
      <c r="D183" s="14" t="s">
        <v>494</v>
      </c>
      <c r="E183" s="50" t="s">
        <v>150</v>
      </c>
      <c r="F183" s="50" t="s">
        <v>21</v>
      </c>
      <c r="G183" s="50" t="s">
        <v>14</v>
      </c>
      <c r="H183" s="51">
        <v>0.9</v>
      </c>
      <c r="I183" s="50" t="s">
        <v>749</v>
      </c>
      <c r="J183" s="72" t="s">
        <v>750</v>
      </c>
      <c r="K183" s="378"/>
      <c r="M183"/>
      <c r="N183"/>
      <c r="O183"/>
      <c r="P183"/>
      <c r="Q183"/>
      <c r="R183"/>
      <c r="S183"/>
      <c r="T183"/>
      <c r="U183"/>
      <c r="V183"/>
    </row>
    <row r="184" spans="1:22" s="48" customFormat="1" ht="12.75" customHeight="1" thickBot="1">
      <c r="A184" s="314"/>
      <c r="B184" s="332"/>
      <c r="C184" s="50" t="s">
        <v>1052</v>
      </c>
      <c r="D184" s="14" t="s">
        <v>494</v>
      </c>
      <c r="E184" s="50" t="s">
        <v>150</v>
      </c>
      <c r="F184" s="50" t="s">
        <v>21</v>
      </c>
      <c r="G184" s="50" t="s">
        <v>44</v>
      </c>
      <c r="H184" s="242" t="s">
        <v>1050</v>
      </c>
      <c r="I184" s="50">
        <v>73</v>
      </c>
      <c r="J184" s="243" t="s">
        <v>1051</v>
      </c>
      <c r="K184" s="378"/>
      <c r="M184"/>
      <c r="N184"/>
      <c r="O184"/>
      <c r="P184"/>
      <c r="Q184"/>
      <c r="R184"/>
      <c r="S184"/>
      <c r="T184"/>
      <c r="U184"/>
      <c r="V184"/>
    </row>
    <row r="185" spans="1:11" ht="13.5" customHeight="1" thickBot="1">
      <c r="A185" s="365" t="s">
        <v>249</v>
      </c>
      <c r="B185" s="390" t="s">
        <v>391</v>
      </c>
      <c r="C185" s="50" t="s">
        <v>392</v>
      </c>
      <c r="D185" s="14" t="s">
        <v>494</v>
      </c>
      <c r="E185" s="50" t="s">
        <v>150</v>
      </c>
      <c r="F185" s="50" t="s">
        <v>17</v>
      </c>
      <c r="G185" s="50" t="s">
        <v>44</v>
      </c>
      <c r="H185" s="51" t="s">
        <v>393</v>
      </c>
      <c r="I185" s="50" t="s">
        <v>394</v>
      </c>
      <c r="J185" s="72">
        <v>1.62</v>
      </c>
      <c r="K185" s="378"/>
    </row>
    <row r="186" spans="1:11" ht="13.5" customHeight="1" thickBot="1">
      <c r="A186" s="366"/>
      <c r="B186" s="397"/>
      <c r="C186" s="50" t="s">
        <v>817</v>
      </c>
      <c r="D186" s="14" t="s">
        <v>494</v>
      </c>
      <c r="E186" s="50" t="s">
        <v>150</v>
      </c>
      <c r="F186" s="50" t="s">
        <v>17</v>
      </c>
      <c r="G186" s="50" t="s">
        <v>14</v>
      </c>
      <c r="H186" s="51">
        <v>0.88</v>
      </c>
      <c r="I186" s="50">
        <v>55</v>
      </c>
      <c r="J186" s="72">
        <v>1.6</v>
      </c>
      <c r="K186" s="378"/>
    </row>
    <row r="187" spans="1:11" ht="13.5" customHeight="1" thickBot="1">
      <c r="A187" s="367"/>
      <c r="B187" s="379"/>
      <c r="C187" s="50" t="s">
        <v>816</v>
      </c>
      <c r="D187" s="14" t="s">
        <v>494</v>
      </c>
      <c r="E187" s="50" t="s">
        <v>150</v>
      </c>
      <c r="F187" s="50" t="s">
        <v>17</v>
      </c>
      <c r="G187" s="50" t="s">
        <v>19</v>
      </c>
      <c r="H187" s="51">
        <v>0.77</v>
      </c>
      <c r="I187" s="50">
        <v>48</v>
      </c>
      <c r="J187" s="72">
        <v>1.6</v>
      </c>
      <c r="K187" s="378"/>
    </row>
    <row r="188" spans="1:11" ht="18" customHeight="1" thickBot="1">
      <c r="A188" s="309" t="s">
        <v>892</v>
      </c>
      <c r="B188" s="331" t="s">
        <v>893</v>
      </c>
      <c r="C188" s="71" t="s">
        <v>895</v>
      </c>
      <c r="D188" s="14" t="s">
        <v>494</v>
      </c>
      <c r="E188" s="50">
        <v>120</v>
      </c>
      <c r="F188" s="50" t="s">
        <v>17</v>
      </c>
      <c r="G188" s="50" t="s">
        <v>44</v>
      </c>
      <c r="H188" s="51">
        <v>1.16</v>
      </c>
      <c r="I188" s="50">
        <v>74</v>
      </c>
      <c r="J188" s="72">
        <v>1.57</v>
      </c>
      <c r="K188" s="378"/>
    </row>
    <row r="189" spans="1:11" ht="18" customHeight="1" thickBot="1">
      <c r="A189" s="397"/>
      <c r="B189" s="397"/>
      <c r="C189" s="71" t="s">
        <v>896</v>
      </c>
      <c r="D189" s="14" t="s">
        <v>494</v>
      </c>
      <c r="E189" s="50">
        <v>120</v>
      </c>
      <c r="F189" s="50" t="s">
        <v>17</v>
      </c>
      <c r="G189" s="50" t="s">
        <v>14</v>
      </c>
      <c r="H189" s="51">
        <v>0.91</v>
      </c>
      <c r="I189" s="50">
        <v>57</v>
      </c>
      <c r="J189" s="72">
        <v>1.6</v>
      </c>
      <c r="K189" s="378"/>
    </row>
    <row r="190" spans="1:11" ht="18" customHeight="1" thickBot="1">
      <c r="A190" s="379"/>
      <c r="B190" s="379"/>
      <c r="C190" s="71" t="s">
        <v>991</v>
      </c>
      <c r="D190" s="14" t="s">
        <v>494</v>
      </c>
      <c r="E190" s="50" t="s">
        <v>150</v>
      </c>
      <c r="F190" s="50" t="s">
        <v>17</v>
      </c>
      <c r="G190" s="50" t="s">
        <v>14</v>
      </c>
      <c r="H190" s="51">
        <v>0.94</v>
      </c>
      <c r="I190" s="50">
        <v>58.5</v>
      </c>
      <c r="J190" s="72">
        <v>1.61</v>
      </c>
      <c r="K190" s="378"/>
    </row>
    <row r="191" spans="1:11" ht="13.5" thickBot="1">
      <c r="A191" s="309" t="s">
        <v>1119</v>
      </c>
      <c r="B191" s="380" t="s">
        <v>110</v>
      </c>
      <c r="C191" s="50" t="s">
        <v>403</v>
      </c>
      <c r="D191" s="14" t="s">
        <v>494</v>
      </c>
      <c r="E191" s="50">
        <v>120</v>
      </c>
      <c r="F191" s="50" t="s">
        <v>17</v>
      </c>
      <c r="G191" s="50" t="s">
        <v>14</v>
      </c>
      <c r="H191" s="51">
        <v>0.88</v>
      </c>
      <c r="I191" s="50">
        <v>55</v>
      </c>
      <c r="J191" s="72">
        <v>1.6</v>
      </c>
      <c r="K191" s="378"/>
    </row>
    <row r="192" spans="1:11" ht="13.5" thickBot="1">
      <c r="A192" s="310"/>
      <c r="B192" s="395"/>
      <c r="C192" s="50" t="s">
        <v>410</v>
      </c>
      <c r="D192" s="14" t="s">
        <v>494</v>
      </c>
      <c r="E192" s="50">
        <v>120</v>
      </c>
      <c r="F192" s="50" t="s">
        <v>17</v>
      </c>
      <c r="G192" s="50" t="s">
        <v>14</v>
      </c>
      <c r="H192" s="51">
        <v>0.88</v>
      </c>
      <c r="I192" s="50">
        <v>55</v>
      </c>
      <c r="J192" s="72">
        <v>1.6</v>
      </c>
      <c r="K192" s="378"/>
    </row>
    <row r="193" spans="1:11" ht="13.5" thickBot="1">
      <c r="A193" s="310"/>
      <c r="B193" s="396"/>
      <c r="C193" s="50" t="s">
        <v>405</v>
      </c>
      <c r="D193" s="14" t="s">
        <v>494</v>
      </c>
      <c r="E193" s="50">
        <v>120</v>
      </c>
      <c r="F193" s="50" t="s">
        <v>17</v>
      </c>
      <c r="G193" s="50" t="s">
        <v>19</v>
      </c>
      <c r="H193" s="51">
        <v>0.78</v>
      </c>
      <c r="I193" s="50">
        <v>48</v>
      </c>
      <c r="J193" s="72">
        <v>1.63</v>
      </c>
      <c r="K193" s="378"/>
    </row>
    <row r="194" spans="1:11" ht="13.5" thickBot="1">
      <c r="A194" s="314"/>
      <c r="B194" s="157" t="s">
        <v>925</v>
      </c>
      <c r="C194" s="160" t="s">
        <v>34</v>
      </c>
      <c r="D194" s="14" t="s">
        <v>494</v>
      </c>
      <c r="E194" s="50" t="s">
        <v>150</v>
      </c>
      <c r="F194" s="50" t="s">
        <v>21</v>
      </c>
      <c r="G194" s="50" t="s">
        <v>19</v>
      </c>
      <c r="H194" s="51" t="s">
        <v>926</v>
      </c>
      <c r="I194" s="50" t="s">
        <v>927</v>
      </c>
      <c r="J194" s="72" t="s">
        <v>928</v>
      </c>
      <c r="K194" s="378"/>
    </row>
    <row r="195" spans="1:11" ht="12.75" customHeight="1" thickBot="1">
      <c r="A195" s="309" t="s">
        <v>479</v>
      </c>
      <c r="B195" s="320" t="s">
        <v>480</v>
      </c>
      <c r="C195" s="50" t="s">
        <v>481</v>
      </c>
      <c r="D195" s="14" t="s">
        <v>493</v>
      </c>
      <c r="E195" s="50" t="s">
        <v>150</v>
      </c>
      <c r="F195" s="15" t="s">
        <v>17</v>
      </c>
      <c r="G195" s="50" t="s">
        <v>14</v>
      </c>
      <c r="H195" s="51">
        <v>0.89</v>
      </c>
      <c r="I195" s="50">
        <v>55.7</v>
      </c>
      <c r="J195" s="109">
        <v>1.6</v>
      </c>
      <c r="K195" s="378"/>
    </row>
    <row r="196" spans="1:11" s="10" customFormat="1" ht="12.75" customHeight="1" thickBot="1">
      <c r="A196" s="313"/>
      <c r="B196" s="332"/>
      <c r="C196" s="50" t="s">
        <v>482</v>
      </c>
      <c r="D196" s="14" t="s">
        <v>493</v>
      </c>
      <c r="E196" s="50" t="s">
        <v>150</v>
      </c>
      <c r="F196" s="15" t="s">
        <v>17</v>
      </c>
      <c r="G196" s="50" t="s">
        <v>44</v>
      </c>
      <c r="H196" s="51">
        <v>1.166</v>
      </c>
      <c r="I196" s="50">
        <v>74.9</v>
      </c>
      <c r="J196" s="109">
        <v>1.56</v>
      </c>
      <c r="K196" s="378"/>
    </row>
    <row r="197" spans="1:11" s="10" customFormat="1" ht="12.75" customHeight="1" thickBot="1">
      <c r="A197" s="313"/>
      <c r="B197" s="320" t="s">
        <v>649</v>
      </c>
      <c r="C197" s="50" t="s">
        <v>655</v>
      </c>
      <c r="D197" s="14" t="s">
        <v>493</v>
      </c>
      <c r="E197" s="50" t="s">
        <v>150</v>
      </c>
      <c r="F197" s="15" t="s">
        <v>17</v>
      </c>
      <c r="G197" s="50" t="s">
        <v>14</v>
      </c>
      <c r="H197" s="51">
        <v>0.89</v>
      </c>
      <c r="I197" s="50">
        <v>54</v>
      </c>
      <c r="J197" s="109">
        <v>1.65</v>
      </c>
      <c r="K197" s="378"/>
    </row>
    <row r="198" spans="1:11" s="10" customFormat="1" ht="12.75" customHeight="1" thickBot="1">
      <c r="A198" s="313"/>
      <c r="B198" s="322"/>
      <c r="C198" s="50" t="s">
        <v>656</v>
      </c>
      <c r="D198" s="14" t="s">
        <v>493</v>
      </c>
      <c r="E198" s="50" t="s">
        <v>150</v>
      </c>
      <c r="F198" s="15" t="s">
        <v>17</v>
      </c>
      <c r="G198" s="50" t="s">
        <v>44</v>
      </c>
      <c r="H198" s="51">
        <v>1.18</v>
      </c>
      <c r="I198" s="50">
        <v>73</v>
      </c>
      <c r="J198" s="109">
        <v>1.62</v>
      </c>
      <c r="K198" s="378"/>
    </row>
    <row r="199" spans="1:11" s="10" customFormat="1" ht="12.75" customHeight="1" thickBot="1">
      <c r="A199" s="313"/>
      <c r="B199" s="322"/>
      <c r="C199" s="50" t="s">
        <v>652</v>
      </c>
      <c r="D199" s="14" t="s">
        <v>493</v>
      </c>
      <c r="E199" s="50" t="s">
        <v>150</v>
      </c>
      <c r="F199" s="15" t="s">
        <v>17</v>
      </c>
      <c r="G199" s="50" t="s">
        <v>19</v>
      </c>
      <c r="H199" s="51">
        <v>0.78</v>
      </c>
      <c r="I199" s="50">
        <v>48</v>
      </c>
      <c r="J199" s="109">
        <v>1.63</v>
      </c>
      <c r="K199" s="378"/>
    </row>
    <row r="200" spans="1:11" s="10" customFormat="1" ht="12.75" customHeight="1" thickBot="1">
      <c r="A200" s="313"/>
      <c r="B200" s="322"/>
      <c r="C200" s="50" t="s">
        <v>657</v>
      </c>
      <c r="D200" s="14" t="s">
        <v>493</v>
      </c>
      <c r="E200" s="50" t="s">
        <v>150</v>
      </c>
      <c r="F200" s="15" t="s">
        <v>21</v>
      </c>
      <c r="G200" s="50" t="s">
        <v>14</v>
      </c>
      <c r="H200" s="51">
        <v>0.88</v>
      </c>
      <c r="I200" s="50">
        <v>56</v>
      </c>
      <c r="J200" s="109">
        <v>1.57</v>
      </c>
      <c r="K200" s="378"/>
    </row>
    <row r="201" spans="1:11" s="10" customFormat="1" ht="12.75" customHeight="1" thickBot="1">
      <c r="A201" s="314"/>
      <c r="B201" s="332"/>
      <c r="C201" s="50" t="s">
        <v>658</v>
      </c>
      <c r="D201" s="14" t="s">
        <v>493</v>
      </c>
      <c r="E201" s="50" t="s">
        <v>150</v>
      </c>
      <c r="F201" s="15" t="s">
        <v>21</v>
      </c>
      <c r="G201" s="50" t="s">
        <v>44</v>
      </c>
      <c r="H201" s="51">
        <v>1.15</v>
      </c>
      <c r="I201" s="50">
        <v>71.6</v>
      </c>
      <c r="J201" s="109">
        <v>1.61</v>
      </c>
      <c r="K201" s="378"/>
    </row>
    <row r="202" spans="1:11" s="10" customFormat="1" ht="32.25" customHeight="1" thickBot="1">
      <c r="A202" s="16" t="s">
        <v>786</v>
      </c>
      <c r="B202" s="114" t="s">
        <v>788</v>
      </c>
      <c r="C202" s="14" t="s">
        <v>790</v>
      </c>
      <c r="D202" s="50" t="s">
        <v>494</v>
      </c>
      <c r="E202" s="50" t="s">
        <v>150</v>
      </c>
      <c r="F202" s="15" t="s">
        <v>21</v>
      </c>
      <c r="G202" s="50" t="s">
        <v>14</v>
      </c>
      <c r="H202" s="50">
        <v>0.88</v>
      </c>
      <c r="I202" s="50">
        <v>55</v>
      </c>
      <c r="J202" s="109">
        <v>1.6</v>
      </c>
      <c r="K202" s="378"/>
    </row>
    <row r="203" spans="1:11" ht="13.5" customHeight="1" thickBot="1">
      <c r="A203" s="309" t="s">
        <v>233</v>
      </c>
      <c r="B203" s="320" t="s">
        <v>234</v>
      </c>
      <c r="C203" s="15" t="s">
        <v>235</v>
      </c>
      <c r="D203" s="14" t="s">
        <v>494</v>
      </c>
      <c r="E203" s="15">
        <v>120</v>
      </c>
      <c r="F203" s="15" t="s">
        <v>17</v>
      </c>
      <c r="G203" s="15" t="s">
        <v>44</v>
      </c>
      <c r="H203" s="94">
        <v>1.22</v>
      </c>
      <c r="I203" s="15">
        <v>77</v>
      </c>
      <c r="J203" s="109">
        <v>1.58</v>
      </c>
      <c r="K203" s="378"/>
    </row>
    <row r="204" spans="1:11" ht="13.5" customHeight="1" thickBot="1">
      <c r="A204" s="310"/>
      <c r="B204" s="350"/>
      <c r="C204" s="15" t="s">
        <v>236</v>
      </c>
      <c r="D204" s="14" t="s">
        <v>494</v>
      </c>
      <c r="E204" s="15">
        <v>277</v>
      </c>
      <c r="F204" s="15" t="s">
        <v>17</v>
      </c>
      <c r="G204" s="15" t="s">
        <v>44</v>
      </c>
      <c r="H204" s="94">
        <v>1.22</v>
      </c>
      <c r="I204" s="15">
        <v>78</v>
      </c>
      <c r="J204" s="109">
        <v>1.57</v>
      </c>
      <c r="K204" s="378"/>
    </row>
    <row r="205" spans="1:11" ht="13.5" customHeight="1" thickBot="1">
      <c r="A205" s="310"/>
      <c r="B205" s="320" t="s">
        <v>237</v>
      </c>
      <c r="C205" s="15" t="s">
        <v>238</v>
      </c>
      <c r="D205" s="14" t="s">
        <v>494</v>
      </c>
      <c r="E205" s="15">
        <v>120</v>
      </c>
      <c r="F205" s="15" t="s">
        <v>17</v>
      </c>
      <c r="G205" s="15" t="s">
        <v>14</v>
      </c>
      <c r="H205" s="94">
        <v>0.89</v>
      </c>
      <c r="I205" s="15">
        <v>55.9</v>
      </c>
      <c r="J205" s="109">
        <v>1.59</v>
      </c>
      <c r="K205" s="378"/>
    </row>
    <row r="206" spans="1:11" ht="13.5" customHeight="1" thickBot="1">
      <c r="A206" s="310"/>
      <c r="B206" s="325"/>
      <c r="C206" s="15" t="s">
        <v>239</v>
      </c>
      <c r="D206" s="14" t="s">
        <v>494</v>
      </c>
      <c r="E206" s="15">
        <v>277</v>
      </c>
      <c r="F206" s="15" t="s">
        <v>17</v>
      </c>
      <c r="G206" s="15" t="s">
        <v>14</v>
      </c>
      <c r="H206" s="94">
        <v>0.99</v>
      </c>
      <c r="I206" s="15">
        <v>63</v>
      </c>
      <c r="J206" s="109">
        <v>1.58</v>
      </c>
      <c r="K206" s="378"/>
    </row>
    <row r="207" spans="1:11" ht="13.5" customHeight="1" thickBot="1">
      <c r="A207" s="310"/>
      <c r="B207" s="325"/>
      <c r="C207" s="15" t="s">
        <v>240</v>
      </c>
      <c r="D207" s="14" t="s">
        <v>494</v>
      </c>
      <c r="E207" s="15">
        <v>120</v>
      </c>
      <c r="F207" s="15" t="s">
        <v>17</v>
      </c>
      <c r="G207" s="15" t="s">
        <v>19</v>
      </c>
      <c r="H207" s="94">
        <v>0.79</v>
      </c>
      <c r="I207" s="15">
        <v>49</v>
      </c>
      <c r="J207" s="109">
        <v>1.6</v>
      </c>
      <c r="K207" s="378"/>
    </row>
    <row r="208" spans="1:11" ht="13.5" customHeight="1" thickBot="1">
      <c r="A208" s="310"/>
      <c r="B208" s="350"/>
      <c r="C208" s="15" t="s">
        <v>241</v>
      </c>
      <c r="D208" s="14" t="s">
        <v>494</v>
      </c>
      <c r="E208" s="15">
        <v>120</v>
      </c>
      <c r="F208" s="15" t="s">
        <v>17</v>
      </c>
      <c r="G208" s="15" t="s">
        <v>19</v>
      </c>
      <c r="H208" s="94">
        <v>0.72</v>
      </c>
      <c r="I208" s="15">
        <v>44</v>
      </c>
      <c r="J208" s="109">
        <v>1.62</v>
      </c>
      <c r="K208" s="378"/>
    </row>
    <row r="209" spans="1:11" ht="13.5" customHeight="1" thickBot="1">
      <c r="A209" s="322"/>
      <c r="B209" s="320"/>
      <c r="C209" s="15" t="s">
        <v>758</v>
      </c>
      <c r="D209" s="14" t="s">
        <v>493</v>
      </c>
      <c r="E209" s="15">
        <v>277</v>
      </c>
      <c r="F209" s="15" t="s">
        <v>17</v>
      </c>
      <c r="G209" s="15" t="s">
        <v>19</v>
      </c>
      <c r="H209" s="94">
        <v>0.78</v>
      </c>
      <c r="I209" s="15">
        <v>48</v>
      </c>
      <c r="J209" s="109">
        <v>1.63</v>
      </c>
      <c r="K209" s="378"/>
    </row>
    <row r="210" spans="1:11" ht="13.5" customHeight="1" thickBot="1">
      <c r="A210" s="322"/>
      <c r="B210" s="325"/>
      <c r="C210" s="15" t="s">
        <v>757</v>
      </c>
      <c r="D210" s="14" t="s">
        <v>493</v>
      </c>
      <c r="E210" s="15" t="s">
        <v>150</v>
      </c>
      <c r="F210" s="15" t="s">
        <v>17</v>
      </c>
      <c r="G210" s="15" t="s">
        <v>14</v>
      </c>
      <c r="H210" s="94">
        <v>0.89</v>
      </c>
      <c r="I210" s="15" t="s">
        <v>500</v>
      </c>
      <c r="J210" s="109" t="s">
        <v>586</v>
      </c>
      <c r="K210" s="378"/>
    </row>
    <row r="211" spans="1:11" ht="13.5" customHeight="1" thickBot="1">
      <c r="A211" s="322"/>
      <c r="B211" s="325"/>
      <c r="C211" s="15" t="s">
        <v>759</v>
      </c>
      <c r="D211" s="14" t="s">
        <v>493</v>
      </c>
      <c r="E211" s="15" t="s">
        <v>150</v>
      </c>
      <c r="F211" s="15" t="s">
        <v>17</v>
      </c>
      <c r="G211" s="15" t="s">
        <v>44</v>
      </c>
      <c r="H211" s="94">
        <v>1.18</v>
      </c>
      <c r="I211" s="15" t="s">
        <v>427</v>
      </c>
      <c r="J211" s="109" t="s">
        <v>760</v>
      </c>
      <c r="K211" s="378"/>
    </row>
    <row r="212" spans="1:11" ht="13.5" customHeight="1" thickBot="1">
      <c r="A212" s="313"/>
      <c r="B212" s="322"/>
      <c r="C212" s="15" t="s">
        <v>953</v>
      </c>
      <c r="D212" s="14" t="s">
        <v>493</v>
      </c>
      <c r="E212" s="15" t="s">
        <v>150</v>
      </c>
      <c r="F212" s="15" t="s">
        <v>17</v>
      </c>
      <c r="G212" s="15" t="s">
        <v>44</v>
      </c>
      <c r="H212" s="94">
        <v>1.18</v>
      </c>
      <c r="I212" s="15" t="s">
        <v>427</v>
      </c>
      <c r="J212" s="109" t="s">
        <v>428</v>
      </c>
      <c r="K212" s="378"/>
    </row>
    <row r="213" spans="1:11" ht="13.5" customHeight="1" thickBot="1">
      <c r="A213" s="313"/>
      <c r="B213" s="313"/>
      <c r="C213" s="13" t="s">
        <v>1132</v>
      </c>
      <c r="D213" s="14" t="s">
        <v>494</v>
      </c>
      <c r="E213" s="250" t="s">
        <v>150</v>
      </c>
      <c r="F213" s="13" t="s">
        <v>17</v>
      </c>
      <c r="G213" s="14" t="s">
        <v>14</v>
      </c>
      <c r="H213" s="13">
        <v>0.88</v>
      </c>
      <c r="I213" s="13" t="s">
        <v>225</v>
      </c>
      <c r="J213" s="109" t="s">
        <v>1134</v>
      </c>
      <c r="K213" s="378"/>
    </row>
    <row r="214" spans="1:11" ht="13.5" customHeight="1" thickBot="1">
      <c r="A214" s="314"/>
      <c r="B214" s="314"/>
      <c r="C214" s="13" t="s">
        <v>1133</v>
      </c>
      <c r="D214" s="14" t="s">
        <v>494</v>
      </c>
      <c r="E214" s="13" t="s">
        <v>150</v>
      </c>
      <c r="F214" s="13" t="s">
        <v>17</v>
      </c>
      <c r="G214" s="14" t="s">
        <v>19</v>
      </c>
      <c r="H214" s="13">
        <v>0.78</v>
      </c>
      <c r="I214" s="13">
        <v>48</v>
      </c>
      <c r="J214" s="109">
        <v>1.63</v>
      </c>
      <c r="K214" s="378"/>
    </row>
    <row r="215" spans="1:11" ht="18" customHeight="1" thickBot="1">
      <c r="A215" s="309" t="s">
        <v>881</v>
      </c>
      <c r="B215" s="320" t="s">
        <v>882</v>
      </c>
      <c r="C215" s="15" t="s">
        <v>883</v>
      </c>
      <c r="D215" s="14" t="s">
        <v>494</v>
      </c>
      <c r="E215" s="15" t="s">
        <v>150</v>
      </c>
      <c r="F215" s="15" t="s">
        <v>21</v>
      </c>
      <c r="G215" s="15" t="s">
        <v>14</v>
      </c>
      <c r="H215" s="94">
        <v>0.95</v>
      </c>
      <c r="I215" s="15">
        <v>61</v>
      </c>
      <c r="J215" s="109">
        <f>H215*(100)/I215</f>
        <v>1.5573770491803278</v>
      </c>
      <c r="K215" s="378"/>
    </row>
    <row r="216" spans="1:11" ht="18" customHeight="1" thickBot="1">
      <c r="A216" s="311"/>
      <c r="B216" s="350"/>
      <c r="C216" s="15" t="s">
        <v>883</v>
      </c>
      <c r="D216" s="14" t="s">
        <v>494</v>
      </c>
      <c r="E216" s="15" t="s">
        <v>150</v>
      </c>
      <c r="F216" s="15" t="s">
        <v>21</v>
      </c>
      <c r="G216" s="15" t="s">
        <v>44</v>
      </c>
      <c r="H216" s="94">
        <v>1.1</v>
      </c>
      <c r="I216" s="15">
        <v>68</v>
      </c>
      <c r="J216" s="109">
        <f>H216*(100)/I216</f>
        <v>1.6176470588235297</v>
      </c>
      <c r="K216" s="378"/>
    </row>
    <row r="217" spans="1:11" ht="13.5" customHeight="1" thickBot="1">
      <c r="A217" s="309" t="s">
        <v>242</v>
      </c>
      <c r="B217" s="320"/>
      <c r="C217" s="15" t="s">
        <v>466</v>
      </c>
      <c r="D217" s="14" t="s">
        <v>494</v>
      </c>
      <c r="E217" s="15">
        <v>120</v>
      </c>
      <c r="F217" s="15" t="s">
        <v>21</v>
      </c>
      <c r="G217" s="15" t="s">
        <v>14</v>
      </c>
      <c r="H217" s="94">
        <v>0.88</v>
      </c>
      <c r="I217" s="15">
        <v>55</v>
      </c>
      <c r="J217" s="109">
        <v>1.6</v>
      </c>
      <c r="K217" s="378"/>
    </row>
    <row r="218" spans="1:11" ht="13.5" customHeight="1" thickBot="1">
      <c r="A218" s="322"/>
      <c r="B218" s="322"/>
      <c r="C218" s="15" t="s">
        <v>467</v>
      </c>
      <c r="D218" s="14" t="s">
        <v>494</v>
      </c>
      <c r="E218" s="15">
        <v>277</v>
      </c>
      <c r="F218" s="15" t="s">
        <v>21</v>
      </c>
      <c r="G218" s="15" t="s">
        <v>19</v>
      </c>
      <c r="H218" s="94">
        <v>0.85</v>
      </c>
      <c r="I218" s="15">
        <v>53</v>
      </c>
      <c r="J218" s="109">
        <v>1.6</v>
      </c>
      <c r="K218" s="378"/>
    </row>
    <row r="219" spans="1:11" ht="13.5" thickBot="1">
      <c r="A219" s="322"/>
      <c r="B219" s="322"/>
      <c r="C219" s="14" t="s">
        <v>244</v>
      </c>
      <c r="D219" s="14" t="s">
        <v>494</v>
      </c>
      <c r="E219" s="50" t="s">
        <v>150</v>
      </c>
      <c r="F219" s="13" t="s">
        <v>17</v>
      </c>
      <c r="G219" s="14" t="s">
        <v>44</v>
      </c>
      <c r="H219" s="17">
        <v>1.18</v>
      </c>
      <c r="I219" s="14">
        <v>75</v>
      </c>
      <c r="J219" s="17">
        <f>H219*100/I219</f>
        <v>1.5733333333333333</v>
      </c>
      <c r="K219" s="378"/>
    </row>
    <row r="220" spans="1:11" ht="13.5" thickBot="1">
      <c r="A220" s="313"/>
      <c r="B220" s="313"/>
      <c r="C220" s="178" t="s">
        <v>1135</v>
      </c>
      <c r="D220" s="13" t="s">
        <v>494</v>
      </c>
      <c r="E220" s="178" t="s">
        <v>150</v>
      </c>
      <c r="F220" s="178" t="s">
        <v>17</v>
      </c>
      <c r="G220" s="180" t="s">
        <v>14</v>
      </c>
      <c r="H220" s="13">
        <v>0.87</v>
      </c>
      <c r="I220" s="80">
        <v>55</v>
      </c>
      <c r="J220" s="72">
        <v>1.58</v>
      </c>
      <c r="K220" s="378"/>
    </row>
    <row r="221" spans="1:11" ht="13.5" thickBot="1">
      <c r="A221" s="313"/>
      <c r="B221" s="313"/>
      <c r="C221" s="13" t="s">
        <v>1168</v>
      </c>
      <c r="D221" s="13" t="s">
        <v>494</v>
      </c>
      <c r="E221" s="13" t="s">
        <v>150</v>
      </c>
      <c r="F221" s="13" t="s">
        <v>17</v>
      </c>
      <c r="G221" s="13" t="s">
        <v>14</v>
      </c>
      <c r="H221" s="13">
        <v>1</v>
      </c>
      <c r="I221" s="13">
        <v>63</v>
      </c>
      <c r="J221" s="72">
        <v>1.59</v>
      </c>
      <c r="K221" s="378"/>
    </row>
    <row r="222" spans="1:11" ht="13.5" thickBot="1">
      <c r="A222" s="314"/>
      <c r="B222" s="314"/>
      <c r="C222" s="13" t="s">
        <v>1167</v>
      </c>
      <c r="D222" s="13" t="s">
        <v>494</v>
      </c>
      <c r="E222" s="13" t="s">
        <v>150</v>
      </c>
      <c r="F222" s="13" t="s">
        <v>21</v>
      </c>
      <c r="G222" s="70" t="s">
        <v>14</v>
      </c>
      <c r="H222" s="13">
        <v>0.93</v>
      </c>
      <c r="I222" s="13">
        <v>62</v>
      </c>
      <c r="J222" s="72">
        <v>1.5</v>
      </c>
      <c r="K222" s="378"/>
    </row>
    <row r="223" spans="1:11" ht="13.5" customHeight="1" thickBot="1">
      <c r="A223" s="309" t="s">
        <v>35</v>
      </c>
      <c r="B223" s="320" t="s">
        <v>245</v>
      </c>
      <c r="C223" s="15" t="s">
        <v>66</v>
      </c>
      <c r="D223" s="15" t="s">
        <v>493</v>
      </c>
      <c r="E223" s="15">
        <v>277</v>
      </c>
      <c r="F223" s="15" t="s">
        <v>17</v>
      </c>
      <c r="G223" s="15" t="s">
        <v>44</v>
      </c>
      <c r="H223" s="94">
        <v>1.01</v>
      </c>
      <c r="I223" s="15">
        <v>61</v>
      </c>
      <c r="J223" s="109">
        <v>1.66</v>
      </c>
      <c r="K223" s="378"/>
    </row>
    <row r="224" spans="1:11" ht="13.5" customHeight="1" thickBot="1">
      <c r="A224" s="310"/>
      <c r="B224" s="325"/>
      <c r="C224" s="13" t="s">
        <v>543</v>
      </c>
      <c r="D224" s="13" t="s">
        <v>493</v>
      </c>
      <c r="E224" s="13" t="s">
        <v>150</v>
      </c>
      <c r="F224" s="13" t="s">
        <v>17</v>
      </c>
      <c r="G224" s="13" t="s">
        <v>44</v>
      </c>
      <c r="H224" s="73">
        <v>1.04</v>
      </c>
      <c r="I224" s="13" t="s">
        <v>639</v>
      </c>
      <c r="J224" s="73" t="s">
        <v>501</v>
      </c>
      <c r="K224" s="378"/>
    </row>
    <row r="225" spans="1:11" ht="13.5" customHeight="1" thickBot="1">
      <c r="A225" s="310"/>
      <c r="B225" s="325"/>
      <c r="C225" s="13" t="s">
        <v>640</v>
      </c>
      <c r="D225" s="13" t="s">
        <v>493</v>
      </c>
      <c r="E225" s="13" t="s">
        <v>150</v>
      </c>
      <c r="F225" s="13" t="s">
        <v>21</v>
      </c>
      <c r="G225" s="13" t="s">
        <v>14</v>
      </c>
      <c r="H225" s="13">
        <v>0.88</v>
      </c>
      <c r="I225" s="103" t="s">
        <v>563</v>
      </c>
      <c r="J225" s="73" t="s">
        <v>289</v>
      </c>
      <c r="K225" s="378"/>
    </row>
    <row r="226" spans="1:11" ht="13.5" customHeight="1" thickBot="1">
      <c r="A226" s="310"/>
      <c r="B226" s="325"/>
      <c r="C226" s="13" t="s">
        <v>664</v>
      </c>
      <c r="D226" s="13" t="s">
        <v>493</v>
      </c>
      <c r="E226" s="13" t="s">
        <v>150</v>
      </c>
      <c r="F226" s="13" t="s">
        <v>21</v>
      </c>
      <c r="G226" s="13" t="s">
        <v>19</v>
      </c>
      <c r="H226" s="13">
        <v>0.71</v>
      </c>
      <c r="I226" s="13" t="s">
        <v>641</v>
      </c>
      <c r="J226" s="73" t="s">
        <v>642</v>
      </c>
      <c r="K226" s="378"/>
    </row>
    <row r="227" spans="1:11" ht="13.5" customHeight="1" thickBot="1">
      <c r="A227" s="310"/>
      <c r="B227" s="325"/>
      <c r="C227" s="125" t="s">
        <v>67</v>
      </c>
      <c r="D227" s="125" t="s">
        <v>493</v>
      </c>
      <c r="E227" s="125" t="s">
        <v>150</v>
      </c>
      <c r="F227" s="125" t="s">
        <v>21</v>
      </c>
      <c r="G227" s="125" t="s">
        <v>14</v>
      </c>
      <c r="H227" s="143">
        <v>0.99</v>
      </c>
      <c r="I227" s="125" t="s">
        <v>68</v>
      </c>
      <c r="J227" s="186" t="s">
        <v>69</v>
      </c>
      <c r="K227" s="378"/>
    </row>
    <row r="228" spans="1:11" ht="13.5" customHeight="1" thickBot="1">
      <c r="A228" s="310"/>
      <c r="B228" s="325"/>
      <c r="C228" s="13" t="s">
        <v>70</v>
      </c>
      <c r="D228" s="13" t="s">
        <v>493</v>
      </c>
      <c r="E228" s="13">
        <v>277</v>
      </c>
      <c r="F228" s="13" t="s">
        <v>17</v>
      </c>
      <c r="G228" s="13" t="s">
        <v>14</v>
      </c>
      <c r="H228" s="73">
        <v>0.88</v>
      </c>
      <c r="I228" s="13">
        <v>55</v>
      </c>
      <c r="J228" s="73">
        <v>1.6</v>
      </c>
      <c r="K228" s="378"/>
    </row>
    <row r="229" spans="1:11" ht="13.5" customHeight="1" thickBot="1">
      <c r="A229" s="310"/>
      <c r="B229" s="325"/>
      <c r="C229" s="80" t="s">
        <v>71</v>
      </c>
      <c r="D229" s="80" t="s">
        <v>493</v>
      </c>
      <c r="E229" s="80">
        <v>120</v>
      </c>
      <c r="F229" s="80" t="s">
        <v>17</v>
      </c>
      <c r="G229" s="80" t="s">
        <v>14</v>
      </c>
      <c r="H229" s="113">
        <v>0.96</v>
      </c>
      <c r="I229" s="80">
        <v>60</v>
      </c>
      <c r="J229" s="109">
        <v>1.6</v>
      </c>
      <c r="K229" s="378"/>
    </row>
    <row r="230" spans="1:11" ht="13.5" customHeight="1" thickBot="1">
      <c r="A230" s="310"/>
      <c r="B230" s="325"/>
      <c r="C230" s="125" t="s">
        <v>72</v>
      </c>
      <c r="D230" s="125" t="s">
        <v>493</v>
      </c>
      <c r="E230" s="125">
        <v>120</v>
      </c>
      <c r="F230" s="125" t="s">
        <v>17</v>
      </c>
      <c r="G230" s="125" t="s">
        <v>14</v>
      </c>
      <c r="H230" s="143">
        <v>0.92</v>
      </c>
      <c r="I230" s="125">
        <v>58</v>
      </c>
      <c r="J230" s="109">
        <v>1.59</v>
      </c>
      <c r="K230" s="378"/>
    </row>
    <row r="231" spans="1:11" ht="13.5" customHeight="1" thickBot="1">
      <c r="A231" s="310"/>
      <c r="B231" s="325"/>
      <c r="C231" s="14" t="s">
        <v>73</v>
      </c>
      <c r="D231" s="78" t="s">
        <v>493</v>
      </c>
      <c r="E231" s="80">
        <v>277</v>
      </c>
      <c r="F231" s="80" t="s">
        <v>17</v>
      </c>
      <c r="G231" s="80" t="s">
        <v>14</v>
      </c>
      <c r="H231" s="81">
        <v>0.89</v>
      </c>
      <c r="I231" s="78">
        <v>56</v>
      </c>
      <c r="J231" s="109">
        <v>1.59</v>
      </c>
      <c r="K231" s="378"/>
    </row>
    <row r="232" spans="1:11" ht="13.5" customHeight="1" thickBot="1">
      <c r="A232" s="310"/>
      <c r="B232" s="325"/>
      <c r="C232" s="71" t="s">
        <v>37</v>
      </c>
      <c r="D232" s="50" t="s">
        <v>493</v>
      </c>
      <c r="E232" s="15">
        <v>277</v>
      </c>
      <c r="F232" s="15" t="s">
        <v>21</v>
      </c>
      <c r="G232" s="15" t="s">
        <v>14</v>
      </c>
      <c r="H232" s="51">
        <v>0.88</v>
      </c>
      <c r="I232" s="50">
        <v>60</v>
      </c>
      <c r="J232" s="109">
        <v>1.47</v>
      </c>
      <c r="K232" s="378"/>
    </row>
    <row r="233" spans="1:11" ht="13.5" customHeight="1" thickBot="1">
      <c r="A233" s="310"/>
      <c r="B233" s="325"/>
      <c r="C233" s="15" t="s">
        <v>351</v>
      </c>
      <c r="D233" s="15" t="s">
        <v>493</v>
      </c>
      <c r="E233" s="15">
        <v>120</v>
      </c>
      <c r="F233" s="15" t="s">
        <v>17</v>
      </c>
      <c r="G233" s="15" t="s">
        <v>14</v>
      </c>
      <c r="H233" s="94">
        <v>0.87</v>
      </c>
      <c r="I233" s="15">
        <v>54</v>
      </c>
      <c r="J233" s="109">
        <v>1.61</v>
      </c>
      <c r="K233" s="378"/>
    </row>
    <row r="234" spans="1:11" ht="13.5" customHeight="1" thickBot="1">
      <c r="A234" s="310"/>
      <c r="B234" s="325"/>
      <c r="C234" s="15" t="s">
        <v>74</v>
      </c>
      <c r="D234" s="15" t="s">
        <v>493</v>
      </c>
      <c r="E234" s="15">
        <v>277</v>
      </c>
      <c r="F234" s="15" t="s">
        <v>17</v>
      </c>
      <c r="G234" s="15" t="s">
        <v>14</v>
      </c>
      <c r="H234" s="94">
        <v>0.87</v>
      </c>
      <c r="I234" s="15">
        <v>53</v>
      </c>
      <c r="J234" s="109">
        <v>1.64</v>
      </c>
      <c r="K234" s="378"/>
    </row>
    <row r="235" spans="1:11" ht="13.5" customHeight="1" thickBot="1">
      <c r="A235" s="310"/>
      <c r="B235" s="325"/>
      <c r="C235" s="71" t="s">
        <v>75</v>
      </c>
      <c r="D235" s="50" t="s">
        <v>493</v>
      </c>
      <c r="E235" s="50" t="s">
        <v>150</v>
      </c>
      <c r="F235" s="15" t="s">
        <v>17</v>
      </c>
      <c r="G235" s="93" t="s">
        <v>14</v>
      </c>
      <c r="H235" s="72">
        <v>0.87</v>
      </c>
      <c r="I235" s="50" t="s">
        <v>425</v>
      </c>
      <c r="J235" s="109" t="s">
        <v>426</v>
      </c>
      <c r="K235" s="378"/>
    </row>
    <row r="236" spans="1:11" ht="13.5" customHeight="1" thickBot="1">
      <c r="A236" s="310"/>
      <c r="B236" s="325"/>
      <c r="C236" s="125" t="s">
        <v>76</v>
      </c>
      <c r="D236" s="125" t="s">
        <v>493</v>
      </c>
      <c r="E236" s="125">
        <v>277</v>
      </c>
      <c r="F236" s="125" t="s">
        <v>17</v>
      </c>
      <c r="G236" s="125" t="s">
        <v>14</v>
      </c>
      <c r="H236" s="143">
        <v>0.87</v>
      </c>
      <c r="I236" s="125">
        <v>55</v>
      </c>
      <c r="J236" s="109">
        <v>1.58</v>
      </c>
      <c r="K236" s="378"/>
    </row>
    <row r="237" spans="1:11" ht="13.5" customHeight="1" thickBot="1">
      <c r="A237" s="310"/>
      <c r="B237" s="325"/>
      <c r="C237" s="111" t="s">
        <v>77</v>
      </c>
      <c r="D237" s="111" t="s">
        <v>493</v>
      </c>
      <c r="E237" s="111">
        <v>120</v>
      </c>
      <c r="F237" s="124" t="s">
        <v>17</v>
      </c>
      <c r="G237" s="111" t="s">
        <v>14</v>
      </c>
      <c r="H237" s="142">
        <v>0.86</v>
      </c>
      <c r="I237" s="111">
        <v>53</v>
      </c>
      <c r="J237" s="187">
        <v>1.62</v>
      </c>
      <c r="K237" s="378"/>
    </row>
    <row r="238" spans="1:11" ht="13.5" customHeight="1" thickBot="1">
      <c r="A238" s="310"/>
      <c r="B238" s="325"/>
      <c r="C238" s="111" t="s">
        <v>78</v>
      </c>
      <c r="D238" s="111" t="s">
        <v>493</v>
      </c>
      <c r="E238" s="111">
        <v>120</v>
      </c>
      <c r="F238" s="124" t="s">
        <v>17</v>
      </c>
      <c r="G238" s="111" t="s">
        <v>19</v>
      </c>
      <c r="H238" s="142">
        <v>0.77</v>
      </c>
      <c r="I238" s="111">
        <v>47</v>
      </c>
      <c r="J238" s="73">
        <v>1.64</v>
      </c>
      <c r="K238" s="378"/>
    </row>
    <row r="239" spans="1:11" ht="13.5" customHeight="1" thickBot="1">
      <c r="A239" s="310"/>
      <c r="B239" s="325"/>
      <c r="C239" s="111" t="s">
        <v>79</v>
      </c>
      <c r="D239" s="111" t="s">
        <v>493</v>
      </c>
      <c r="E239" s="111">
        <v>277</v>
      </c>
      <c r="F239" s="124" t="s">
        <v>17</v>
      </c>
      <c r="G239" s="111" t="s">
        <v>19</v>
      </c>
      <c r="H239" s="142">
        <v>0.77</v>
      </c>
      <c r="I239" s="111">
        <v>47</v>
      </c>
      <c r="J239" s="109">
        <v>1.64</v>
      </c>
      <c r="K239" s="378"/>
    </row>
    <row r="240" spans="1:11" ht="13.5" customHeight="1" thickBot="1">
      <c r="A240" s="310"/>
      <c r="B240" s="325"/>
      <c r="C240" s="78" t="s">
        <v>38</v>
      </c>
      <c r="D240" s="78" t="s">
        <v>493</v>
      </c>
      <c r="E240" s="78" t="s">
        <v>150</v>
      </c>
      <c r="F240" s="80" t="s">
        <v>17</v>
      </c>
      <c r="G240" s="78" t="s">
        <v>19</v>
      </c>
      <c r="H240" s="81">
        <v>0.77</v>
      </c>
      <c r="I240" s="78">
        <v>48</v>
      </c>
      <c r="J240" s="109">
        <v>1.6</v>
      </c>
      <c r="K240" s="378"/>
    </row>
    <row r="241" spans="1:11" ht="13.5" customHeight="1" thickBot="1">
      <c r="A241" s="310"/>
      <c r="B241" s="325"/>
      <c r="C241" s="50" t="s">
        <v>151</v>
      </c>
      <c r="D241" s="50" t="s">
        <v>493</v>
      </c>
      <c r="E241" s="50" t="s">
        <v>150</v>
      </c>
      <c r="F241" s="15" t="s">
        <v>17</v>
      </c>
      <c r="G241" s="50" t="s">
        <v>44</v>
      </c>
      <c r="H241" s="51">
        <v>1.18</v>
      </c>
      <c r="I241" s="50" t="s">
        <v>427</v>
      </c>
      <c r="J241" s="109" t="s">
        <v>428</v>
      </c>
      <c r="K241" s="378"/>
    </row>
    <row r="242" spans="1:11" ht="13.5" customHeight="1" thickBot="1">
      <c r="A242" s="310"/>
      <c r="B242" s="325"/>
      <c r="C242" s="50" t="s">
        <v>664</v>
      </c>
      <c r="D242" s="50" t="s">
        <v>493</v>
      </c>
      <c r="E242" s="50" t="s">
        <v>150</v>
      </c>
      <c r="F242" s="15" t="s">
        <v>21</v>
      </c>
      <c r="G242" s="50" t="s">
        <v>19</v>
      </c>
      <c r="H242" s="51">
        <v>0.71</v>
      </c>
      <c r="I242" s="50" t="s">
        <v>641</v>
      </c>
      <c r="J242" s="109" t="s">
        <v>642</v>
      </c>
      <c r="K242" s="378"/>
    </row>
    <row r="243" spans="1:11" ht="13.5" customHeight="1" thickBot="1">
      <c r="A243" s="310"/>
      <c r="B243" s="322"/>
      <c r="C243" s="50" t="s">
        <v>640</v>
      </c>
      <c r="D243" s="50" t="s">
        <v>493</v>
      </c>
      <c r="E243" s="50" t="s">
        <v>150</v>
      </c>
      <c r="F243" s="15" t="s">
        <v>21</v>
      </c>
      <c r="G243" s="50" t="s">
        <v>14</v>
      </c>
      <c r="H243" s="51">
        <v>0.88</v>
      </c>
      <c r="I243" s="50" t="s">
        <v>563</v>
      </c>
      <c r="J243" s="109" t="s">
        <v>289</v>
      </c>
      <c r="K243" s="378"/>
    </row>
    <row r="244" spans="1:11" ht="13.5" customHeight="1" thickBot="1">
      <c r="A244" s="311"/>
      <c r="B244" s="14" t="s">
        <v>542</v>
      </c>
      <c r="C244" s="50" t="s">
        <v>543</v>
      </c>
      <c r="D244" s="50" t="s">
        <v>493</v>
      </c>
      <c r="E244" s="15" t="s">
        <v>150</v>
      </c>
      <c r="F244" s="50" t="s">
        <v>17</v>
      </c>
      <c r="G244" s="51" t="s">
        <v>44</v>
      </c>
      <c r="H244" s="50">
        <v>1.04</v>
      </c>
      <c r="I244" s="15" t="s">
        <v>639</v>
      </c>
      <c r="J244" s="72" t="s">
        <v>501</v>
      </c>
      <c r="K244" s="378"/>
    </row>
    <row r="245" spans="1:10" ht="23.25" customHeight="1" thickBot="1">
      <c r="A245" s="387" t="s">
        <v>80</v>
      </c>
      <c r="B245" s="388"/>
      <c r="C245" s="388"/>
      <c r="D245" s="388"/>
      <c r="E245" s="388"/>
      <c r="F245" s="388"/>
      <c r="G245" s="388"/>
      <c r="H245" s="388"/>
      <c r="I245" s="388"/>
      <c r="J245" s="389"/>
    </row>
    <row r="246" spans="1:11" ht="23.25" customHeight="1" thickBot="1">
      <c r="A246" s="16" t="s">
        <v>721</v>
      </c>
      <c r="B246" s="70" t="s">
        <v>424</v>
      </c>
      <c r="C246" s="13" t="s">
        <v>722</v>
      </c>
      <c r="D246" s="13" t="s">
        <v>493</v>
      </c>
      <c r="E246" s="13" t="s">
        <v>150</v>
      </c>
      <c r="F246" s="13" t="s">
        <v>17</v>
      </c>
      <c r="G246" s="13" t="s">
        <v>14</v>
      </c>
      <c r="H246" s="73">
        <v>0.88</v>
      </c>
      <c r="I246" s="13">
        <v>83</v>
      </c>
      <c r="J246" s="73">
        <v>1.06</v>
      </c>
      <c r="K246" s="377" t="s">
        <v>84</v>
      </c>
    </row>
    <row r="247" spans="1:11" ht="24.75" customHeight="1" thickBot="1">
      <c r="A247" s="110" t="s">
        <v>417</v>
      </c>
      <c r="B247" s="13" t="s">
        <v>424</v>
      </c>
      <c r="C247" s="13" t="s">
        <v>420</v>
      </c>
      <c r="D247" s="13" t="s">
        <v>493</v>
      </c>
      <c r="E247" s="13" t="s">
        <v>150</v>
      </c>
      <c r="F247" s="13" t="s">
        <v>17</v>
      </c>
      <c r="G247" s="13" t="s">
        <v>14</v>
      </c>
      <c r="H247" s="73">
        <v>0.88</v>
      </c>
      <c r="I247" s="13">
        <v>83</v>
      </c>
      <c r="J247" s="73">
        <v>1.06</v>
      </c>
      <c r="K247" s="378"/>
    </row>
    <row r="248" spans="1:11" ht="26.25" thickBot="1">
      <c r="A248" s="110" t="s">
        <v>993</v>
      </c>
      <c r="B248" s="209"/>
      <c r="C248" s="210" t="s">
        <v>992</v>
      </c>
      <c r="D248" s="211" t="s">
        <v>494</v>
      </c>
      <c r="E248" s="211" t="s">
        <v>150</v>
      </c>
      <c r="F248" s="212" t="s">
        <v>17</v>
      </c>
      <c r="G248" s="104" t="s">
        <v>44</v>
      </c>
      <c r="H248" s="216">
        <v>1.18</v>
      </c>
      <c r="I248" s="211" t="s">
        <v>764</v>
      </c>
      <c r="J248" s="213" t="s">
        <v>765</v>
      </c>
      <c r="K248" s="378"/>
    </row>
    <row r="249" spans="1:22" ht="28.5" customHeight="1" thickBot="1">
      <c r="A249" s="16" t="s">
        <v>294</v>
      </c>
      <c r="B249" s="13" t="s">
        <v>424</v>
      </c>
      <c r="C249" s="14" t="s">
        <v>148</v>
      </c>
      <c r="D249" s="14" t="s">
        <v>494</v>
      </c>
      <c r="E249" s="14" t="s">
        <v>150</v>
      </c>
      <c r="F249" s="14" t="s">
        <v>17</v>
      </c>
      <c r="G249" s="14" t="s">
        <v>14</v>
      </c>
      <c r="H249" s="17">
        <v>0.88</v>
      </c>
      <c r="I249" s="14">
        <v>83</v>
      </c>
      <c r="J249" s="17">
        <f>H249*100/I249</f>
        <v>1.0602409638554218</v>
      </c>
      <c r="K249" s="378"/>
      <c r="M249" s="48"/>
      <c r="N249" s="48"/>
      <c r="O249" s="48"/>
      <c r="P249" s="48"/>
      <c r="Q249" s="48"/>
      <c r="R249" s="48"/>
      <c r="S249" s="48"/>
      <c r="T249" s="48"/>
      <c r="U249" s="48"/>
      <c r="V249" s="48"/>
    </row>
    <row r="250" spans="1:22" ht="51.75" thickBot="1">
      <c r="A250" s="197" t="s">
        <v>961</v>
      </c>
      <c r="B250" s="90" t="s">
        <v>424</v>
      </c>
      <c r="C250" s="14" t="s">
        <v>965</v>
      </c>
      <c r="D250" s="78" t="s">
        <v>494</v>
      </c>
      <c r="E250" s="14" t="s">
        <v>150</v>
      </c>
      <c r="F250" s="14" t="s">
        <v>17</v>
      </c>
      <c r="G250" s="14" t="s">
        <v>14</v>
      </c>
      <c r="H250" s="17" t="s">
        <v>966</v>
      </c>
      <c r="I250" s="14" t="s">
        <v>967</v>
      </c>
      <c r="J250" s="17" t="s">
        <v>968</v>
      </c>
      <c r="K250" s="378"/>
      <c r="M250" s="48"/>
      <c r="N250" s="48"/>
      <c r="O250" s="48"/>
      <c r="P250" s="48"/>
      <c r="Q250" s="48"/>
      <c r="R250" s="48"/>
      <c r="S250" s="48"/>
      <c r="T250" s="48"/>
      <c r="U250" s="48"/>
      <c r="V250" s="48"/>
    </row>
    <row r="251" spans="1:22" ht="13.5" thickBot="1">
      <c r="A251" s="309" t="s">
        <v>531</v>
      </c>
      <c r="B251" s="320" t="s">
        <v>532</v>
      </c>
      <c r="C251" s="14" t="s">
        <v>534</v>
      </c>
      <c r="D251" s="14" t="s">
        <v>493</v>
      </c>
      <c r="E251" s="14">
        <v>120</v>
      </c>
      <c r="F251" s="14" t="s">
        <v>17</v>
      </c>
      <c r="G251" s="14" t="s">
        <v>14</v>
      </c>
      <c r="H251" s="17">
        <v>0.88</v>
      </c>
      <c r="I251" s="14">
        <v>84</v>
      </c>
      <c r="J251" s="17">
        <v>1.05</v>
      </c>
      <c r="K251" s="378"/>
      <c r="M251" s="48"/>
      <c r="N251" s="48"/>
      <c r="O251" s="48"/>
      <c r="P251" s="48"/>
      <c r="Q251" s="48"/>
      <c r="R251" s="48"/>
      <c r="S251" s="48"/>
      <c r="T251" s="48"/>
      <c r="U251" s="48"/>
      <c r="V251" s="48"/>
    </row>
    <row r="252" spans="1:11" s="48" customFormat="1" ht="13.5" thickBot="1">
      <c r="A252" s="310"/>
      <c r="B252" s="350"/>
      <c r="C252" s="14" t="s">
        <v>594</v>
      </c>
      <c r="D252" s="14" t="s">
        <v>493</v>
      </c>
      <c r="E252" s="14">
        <v>277</v>
      </c>
      <c r="F252" s="14" t="s">
        <v>17</v>
      </c>
      <c r="G252" s="14" t="s">
        <v>19</v>
      </c>
      <c r="H252" s="17">
        <v>0.78</v>
      </c>
      <c r="I252" s="14">
        <v>74</v>
      </c>
      <c r="J252" s="17">
        <v>1.05</v>
      </c>
      <c r="K252" s="378"/>
    </row>
    <row r="253" spans="1:11" s="48" customFormat="1" ht="13.5" thickBot="1">
      <c r="A253" s="408"/>
      <c r="B253" s="320" t="s">
        <v>533</v>
      </c>
      <c r="C253" s="14" t="s">
        <v>535</v>
      </c>
      <c r="D253" s="14" t="s">
        <v>493</v>
      </c>
      <c r="E253" s="14">
        <v>120</v>
      </c>
      <c r="F253" s="14" t="s">
        <v>17</v>
      </c>
      <c r="G253" s="14" t="s">
        <v>44</v>
      </c>
      <c r="H253" s="17">
        <v>1.18</v>
      </c>
      <c r="I253" s="14">
        <v>109</v>
      </c>
      <c r="J253" s="17">
        <v>1.08</v>
      </c>
      <c r="K253" s="378"/>
    </row>
    <row r="254" spans="1:22" s="48" customFormat="1" ht="13.5" thickBot="1">
      <c r="A254" s="408"/>
      <c r="B254" s="325"/>
      <c r="C254" s="14" t="s">
        <v>591</v>
      </c>
      <c r="D254" s="14" t="s">
        <v>493</v>
      </c>
      <c r="E254" s="14" t="s">
        <v>150</v>
      </c>
      <c r="F254" s="14" t="s">
        <v>17</v>
      </c>
      <c r="G254" s="14" t="s">
        <v>14</v>
      </c>
      <c r="H254" s="17">
        <v>0.88</v>
      </c>
      <c r="I254" s="14" t="s">
        <v>592</v>
      </c>
      <c r="J254" s="17" t="s">
        <v>102</v>
      </c>
      <c r="K254" s="378"/>
      <c r="M254"/>
      <c r="N254"/>
      <c r="O254"/>
      <c r="P254"/>
      <c r="Q254"/>
      <c r="R254"/>
      <c r="S254"/>
      <c r="T254"/>
      <c r="U254"/>
      <c r="V254"/>
    </row>
    <row r="255" spans="1:22" s="48" customFormat="1" ht="13.5" thickBot="1">
      <c r="A255" s="408"/>
      <c r="B255" s="325"/>
      <c r="C255" s="14" t="s">
        <v>593</v>
      </c>
      <c r="D255" s="14" t="s">
        <v>493</v>
      </c>
      <c r="E255" s="14" t="s">
        <v>150</v>
      </c>
      <c r="F255" s="14" t="s">
        <v>17</v>
      </c>
      <c r="G255" s="14" t="s">
        <v>44</v>
      </c>
      <c r="H255" s="17">
        <v>1.17</v>
      </c>
      <c r="I255" s="14" t="s">
        <v>583</v>
      </c>
      <c r="J255" s="17" t="s">
        <v>595</v>
      </c>
      <c r="K255" s="378"/>
      <c r="M255"/>
      <c r="N255"/>
      <c r="O255"/>
      <c r="P255"/>
      <c r="Q255"/>
      <c r="R255"/>
      <c r="S255"/>
      <c r="T255"/>
      <c r="U255"/>
      <c r="V255"/>
    </row>
    <row r="256" spans="1:11" ht="13.5" thickBot="1">
      <c r="A256" s="409"/>
      <c r="B256" s="350"/>
      <c r="C256" s="14" t="s">
        <v>536</v>
      </c>
      <c r="D256" s="14" t="s">
        <v>493</v>
      </c>
      <c r="E256" s="14" t="s">
        <v>150</v>
      </c>
      <c r="F256" s="14" t="s">
        <v>17</v>
      </c>
      <c r="G256" s="14" t="s">
        <v>44</v>
      </c>
      <c r="H256" s="17">
        <v>1.18</v>
      </c>
      <c r="I256" s="14" t="s">
        <v>322</v>
      </c>
      <c r="J256" s="17" t="s">
        <v>537</v>
      </c>
      <c r="K256" s="378"/>
    </row>
    <row r="257" spans="1:11" ht="13.5" thickBot="1">
      <c r="A257" s="309" t="s">
        <v>307</v>
      </c>
      <c r="B257" s="381" t="s">
        <v>308</v>
      </c>
      <c r="C257" s="14" t="s">
        <v>643</v>
      </c>
      <c r="D257" s="14" t="s">
        <v>494</v>
      </c>
      <c r="E257" s="14" t="s">
        <v>150</v>
      </c>
      <c r="F257" s="14" t="s">
        <v>17</v>
      </c>
      <c r="G257" s="14" t="s">
        <v>14</v>
      </c>
      <c r="H257" s="17">
        <v>0.93</v>
      </c>
      <c r="I257" s="14" t="s">
        <v>647</v>
      </c>
      <c r="J257" s="17" t="s">
        <v>523</v>
      </c>
      <c r="K257" s="378"/>
    </row>
    <row r="258" spans="1:11" ht="13.5" thickBot="1">
      <c r="A258" s="313"/>
      <c r="B258" s="313"/>
      <c r="C258" s="14" t="s">
        <v>309</v>
      </c>
      <c r="D258" s="14" t="s">
        <v>494</v>
      </c>
      <c r="E258" s="14">
        <v>120</v>
      </c>
      <c r="F258" s="14" t="s">
        <v>17</v>
      </c>
      <c r="G258" s="14" t="s">
        <v>14</v>
      </c>
      <c r="H258" s="17">
        <v>1</v>
      </c>
      <c r="I258" s="14">
        <v>93</v>
      </c>
      <c r="J258" s="17">
        <v>1.075</v>
      </c>
      <c r="K258" s="378"/>
    </row>
    <row r="259" spans="1:11" ht="12" customHeight="1" thickBot="1">
      <c r="A259" s="313"/>
      <c r="B259" s="313"/>
      <c r="C259" s="14" t="s">
        <v>309</v>
      </c>
      <c r="D259" s="14" t="s">
        <v>494</v>
      </c>
      <c r="E259" s="14">
        <v>277</v>
      </c>
      <c r="F259" s="14" t="s">
        <v>17</v>
      </c>
      <c r="G259" s="14" t="s">
        <v>14</v>
      </c>
      <c r="H259" s="17">
        <v>0.99</v>
      </c>
      <c r="I259" s="14">
        <v>93</v>
      </c>
      <c r="J259" s="17">
        <v>1.07</v>
      </c>
      <c r="K259" s="378"/>
    </row>
    <row r="260" spans="1:11" ht="12" customHeight="1" thickBot="1">
      <c r="A260" s="313"/>
      <c r="B260" s="313"/>
      <c r="C260" s="14" t="s">
        <v>645</v>
      </c>
      <c r="D260" s="14" t="s">
        <v>494</v>
      </c>
      <c r="E260" s="14" t="s">
        <v>150</v>
      </c>
      <c r="F260" s="14" t="s">
        <v>17</v>
      </c>
      <c r="G260" s="14" t="s">
        <v>44</v>
      </c>
      <c r="H260" s="17">
        <v>1.19</v>
      </c>
      <c r="I260" s="14" t="s">
        <v>646</v>
      </c>
      <c r="J260" s="17" t="s">
        <v>268</v>
      </c>
      <c r="K260" s="378"/>
    </row>
    <row r="261" spans="1:11" ht="12.75" customHeight="1" thickBot="1">
      <c r="A261" s="313"/>
      <c r="B261" s="313"/>
      <c r="C261" s="14" t="s">
        <v>311</v>
      </c>
      <c r="D261" s="14" t="s">
        <v>494</v>
      </c>
      <c r="E261" s="14">
        <v>120</v>
      </c>
      <c r="F261" s="14" t="s">
        <v>17</v>
      </c>
      <c r="G261" s="14" t="s">
        <v>14</v>
      </c>
      <c r="H261" s="17">
        <v>0.99</v>
      </c>
      <c r="I261" s="14">
        <v>91</v>
      </c>
      <c r="J261" s="17">
        <v>1.09</v>
      </c>
      <c r="K261" s="378"/>
    </row>
    <row r="262" spans="1:11" ht="12.75" customHeight="1" thickBot="1">
      <c r="A262" s="313"/>
      <c r="B262" s="313"/>
      <c r="C262" s="127" t="s">
        <v>1229</v>
      </c>
      <c r="D262" s="296" t="s">
        <v>494</v>
      </c>
      <c r="E262" s="296" t="s">
        <v>150</v>
      </c>
      <c r="F262" s="297" t="s">
        <v>17</v>
      </c>
      <c r="G262" s="294" t="s">
        <v>14</v>
      </c>
      <c r="H262" s="295">
        <v>0.88</v>
      </c>
      <c r="I262" s="63" t="s">
        <v>592</v>
      </c>
      <c r="J262" s="298" t="s">
        <v>102</v>
      </c>
      <c r="K262" s="378"/>
    </row>
    <row r="263" spans="1:11" ht="12.75" customHeight="1" thickBot="1">
      <c r="A263" s="314"/>
      <c r="B263" s="314"/>
      <c r="C263" s="127" t="s">
        <v>1232</v>
      </c>
      <c r="D263" s="63" t="s">
        <v>494</v>
      </c>
      <c r="E263" s="63">
        <v>277</v>
      </c>
      <c r="F263" s="62" t="s">
        <v>17</v>
      </c>
      <c r="G263" s="63" t="s">
        <v>14</v>
      </c>
      <c r="H263" s="295">
        <v>0.96</v>
      </c>
      <c r="I263" s="63">
        <v>89</v>
      </c>
      <c r="J263" s="295">
        <v>1.07</v>
      </c>
      <c r="K263" s="378"/>
    </row>
    <row r="264" spans="1:11" ht="12.75" customHeight="1" thickBot="1">
      <c r="A264" s="309" t="s">
        <v>51</v>
      </c>
      <c r="B264" s="105" t="s">
        <v>422</v>
      </c>
      <c r="C264" s="14" t="s">
        <v>857</v>
      </c>
      <c r="D264" s="52" t="s">
        <v>493</v>
      </c>
      <c r="E264" s="52">
        <v>277</v>
      </c>
      <c r="F264" s="52" t="s">
        <v>17</v>
      </c>
      <c r="G264" s="14" t="s">
        <v>14</v>
      </c>
      <c r="H264" s="17">
        <v>0.88</v>
      </c>
      <c r="I264" s="14">
        <v>84</v>
      </c>
      <c r="J264" s="72">
        <v>1.05</v>
      </c>
      <c r="K264" s="378"/>
    </row>
    <row r="265" spans="1:11" ht="12.75" customHeight="1" thickBot="1">
      <c r="A265" s="313"/>
      <c r="B265" s="320"/>
      <c r="C265" s="14" t="s">
        <v>821</v>
      </c>
      <c r="D265" s="52" t="s">
        <v>493</v>
      </c>
      <c r="E265" s="52" t="s">
        <v>150</v>
      </c>
      <c r="F265" s="52" t="s">
        <v>17</v>
      </c>
      <c r="G265" s="14" t="s">
        <v>19</v>
      </c>
      <c r="H265" s="17">
        <v>0.78</v>
      </c>
      <c r="I265" s="14" t="s">
        <v>427</v>
      </c>
      <c r="J265" s="72">
        <v>1.0684931506849316</v>
      </c>
      <c r="K265" s="378"/>
    </row>
    <row r="266" spans="1:11" ht="12.75" customHeight="1" thickBot="1">
      <c r="A266" s="313"/>
      <c r="B266" s="325"/>
      <c r="C266" s="14" t="s">
        <v>822</v>
      </c>
      <c r="D266" s="52" t="s">
        <v>493</v>
      </c>
      <c r="E266" s="52" t="s">
        <v>150</v>
      </c>
      <c r="F266" s="52" t="s">
        <v>17</v>
      </c>
      <c r="G266" s="14" t="s">
        <v>14</v>
      </c>
      <c r="H266" s="17">
        <v>0.87</v>
      </c>
      <c r="I266" s="14" t="s">
        <v>823</v>
      </c>
      <c r="J266" s="72">
        <v>1.0875</v>
      </c>
      <c r="K266" s="378"/>
    </row>
    <row r="267" spans="1:11" ht="12.75" customHeight="1" thickBot="1">
      <c r="A267" s="313"/>
      <c r="B267" s="350"/>
      <c r="C267" s="14" t="s">
        <v>824</v>
      </c>
      <c r="D267" s="52" t="s">
        <v>493</v>
      </c>
      <c r="E267" s="52" t="s">
        <v>150</v>
      </c>
      <c r="F267" s="52" t="s">
        <v>17</v>
      </c>
      <c r="G267" s="14" t="s">
        <v>44</v>
      </c>
      <c r="H267" s="17">
        <v>1.15</v>
      </c>
      <c r="I267" s="14" t="s">
        <v>626</v>
      </c>
      <c r="J267" s="72">
        <v>1.0454545454545454</v>
      </c>
      <c r="K267" s="378"/>
    </row>
    <row r="268" spans="1:11" ht="13.5" customHeight="1" thickBot="1">
      <c r="A268" s="313"/>
      <c r="B268" s="320" t="s">
        <v>52</v>
      </c>
      <c r="C268" s="14" t="s">
        <v>276</v>
      </c>
      <c r="D268" s="52" t="s">
        <v>493</v>
      </c>
      <c r="E268" s="52" t="s">
        <v>150</v>
      </c>
      <c r="F268" s="52" t="s">
        <v>17</v>
      </c>
      <c r="G268" s="14" t="s">
        <v>14</v>
      </c>
      <c r="H268" s="17">
        <v>1</v>
      </c>
      <c r="I268" s="14" t="s">
        <v>1209</v>
      </c>
      <c r="J268" s="72" t="s">
        <v>714</v>
      </c>
      <c r="K268" s="378"/>
    </row>
    <row r="269" spans="1:11" ht="13.5" customHeight="1" thickBot="1">
      <c r="A269" s="313"/>
      <c r="B269" s="322"/>
      <c r="C269" s="140" t="s">
        <v>277</v>
      </c>
      <c r="D269" s="238" t="s">
        <v>493</v>
      </c>
      <c r="E269" s="238" t="s">
        <v>150</v>
      </c>
      <c r="F269" s="238" t="s">
        <v>17</v>
      </c>
      <c r="G269" s="140" t="s">
        <v>14</v>
      </c>
      <c r="H269" s="218">
        <v>0.87</v>
      </c>
      <c r="I269" s="140" t="s">
        <v>94</v>
      </c>
      <c r="J269" s="219" t="s">
        <v>271</v>
      </c>
      <c r="K269" s="378"/>
    </row>
    <row r="270" spans="1:11" ht="13.5" customHeight="1" thickBot="1">
      <c r="A270" s="313"/>
      <c r="B270" s="322"/>
      <c r="C270" s="140" t="s">
        <v>278</v>
      </c>
      <c r="D270" s="238" t="s">
        <v>493</v>
      </c>
      <c r="E270" s="238" t="s">
        <v>150</v>
      </c>
      <c r="F270" s="238" t="s">
        <v>17</v>
      </c>
      <c r="G270" s="140" t="s">
        <v>19</v>
      </c>
      <c r="H270" s="218">
        <v>0.77</v>
      </c>
      <c r="I270" s="140" t="s">
        <v>691</v>
      </c>
      <c r="J270" s="188" t="s">
        <v>291</v>
      </c>
      <c r="K270" s="378"/>
    </row>
    <row r="271" spans="1:11" ht="13.5" customHeight="1" thickBot="1">
      <c r="A271" s="313"/>
      <c r="B271" s="322"/>
      <c r="C271" s="140" t="s">
        <v>279</v>
      </c>
      <c r="D271" s="140" t="s">
        <v>493</v>
      </c>
      <c r="E271" s="140" t="s">
        <v>150</v>
      </c>
      <c r="F271" s="140" t="s">
        <v>17</v>
      </c>
      <c r="G271" s="140" t="s">
        <v>44</v>
      </c>
      <c r="H271" s="218">
        <v>1.18</v>
      </c>
      <c r="I271" s="140" t="s">
        <v>1218</v>
      </c>
      <c r="J271" s="282" t="s">
        <v>1208</v>
      </c>
      <c r="K271" s="378"/>
    </row>
    <row r="272" spans="1:11" ht="13.5" customHeight="1" thickBot="1">
      <c r="A272" s="313"/>
      <c r="B272" s="322"/>
      <c r="C272" s="144" t="s">
        <v>267</v>
      </c>
      <c r="D272" s="144" t="s">
        <v>493</v>
      </c>
      <c r="E272" s="144" t="s">
        <v>150</v>
      </c>
      <c r="F272" s="125" t="s">
        <v>17</v>
      </c>
      <c r="G272" s="144" t="s">
        <v>44</v>
      </c>
      <c r="H272" s="96">
        <v>1.18</v>
      </c>
      <c r="I272" s="281" t="s">
        <v>1207</v>
      </c>
      <c r="J272" s="280" t="s">
        <v>1208</v>
      </c>
      <c r="K272" s="378"/>
    </row>
    <row r="273" spans="1:11" ht="13.5" customHeight="1" thickBot="1">
      <c r="A273" s="313"/>
      <c r="B273" s="322"/>
      <c r="C273" s="78" t="s">
        <v>272</v>
      </c>
      <c r="D273" s="78" t="s">
        <v>493</v>
      </c>
      <c r="E273" s="78" t="s">
        <v>150</v>
      </c>
      <c r="F273" s="80" t="s">
        <v>17</v>
      </c>
      <c r="G273" s="78" t="s">
        <v>19</v>
      </c>
      <c r="H273" s="81">
        <v>0.77</v>
      </c>
      <c r="I273" s="78" t="s">
        <v>691</v>
      </c>
      <c r="J273" s="109" t="s">
        <v>291</v>
      </c>
      <c r="K273" s="378"/>
    </row>
    <row r="274" spans="1:11" ht="13.5" customHeight="1" thickBot="1">
      <c r="A274" s="313"/>
      <c r="B274" s="332"/>
      <c r="C274" s="111" t="s">
        <v>269</v>
      </c>
      <c r="D274" s="111" t="s">
        <v>493</v>
      </c>
      <c r="E274" s="111" t="s">
        <v>150</v>
      </c>
      <c r="F274" s="124" t="s">
        <v>17</v>
      </c>
      <c r="G274" s="111" t="s">
        <v>14</v>
      </c>
      <c r="H274" s="142">
        <v>0.87</v>
      </c>
      <c r="I274" s="111" t="s">
        <v>270</v>
      </c>
      <c r="J274" s="186" t="s">
        <v>271</v>
      </c>
      <c r="K274" s="378"/>
    </row>
    <row r="275" spans="1:11" ht="13.5" customHeight="1" thickBot="1">
      <c r="A275" s="313"/>
      <c r="B275" s="320" t="s">
        <v>55</v>
      </c>
      <c r="C275" s="111" t="s">
        <v>281</v>
      </c>
      <c r="D275" s="111" t="s">
        <v>493</v>
      </c>
      <c r="E275" s="52" t="s">
        <v>150</v>
      </c>
      <c r="F275" s="90" t="s">
        <v>21</v>
      </c>
      <c r="G275" s="18" t="s">
        <v>19</v>
      </c>
      <c r="H275" s="19">
        <v>0.71</v>
      </c>
      <c r="I275" s="18">
        <v>68</v>
      </c>
      <c r="J275" s="17">
        <f>H275*100/I275</f>
        <v>1.0441176470588236</v>
      </c>
      <c r="K275" s="378"/>
    </row>
    <row r="276" spans="1:11" ht="13.5" customHeight="1" thickBot="1">
      <c r="A276" s="313"/>
      <c r="B276" s="322"/>
      <c r="C276" s="111" t="s">
        <v>280</v>
      </c>
      <c r="D276" s="111" t="s">
        <v>493</v>
      </c>
      <c r="E276" s="14" t="s">
        <v>150</v>
      </c>
      <c r="F276" s="13" t="s">
        <v>21</v>
      </c>
      <c r="G276" s="144" t="s">
        <v>14</v>
      </c>
      <c r="H276" s="96">
        <v>0.89</v>
      </c>
      <c r="I276" s="144">
        <v>84</v>
      </c>
      <c r="J276" s="72">
        <f>H276*100/I276</f>
        <v>1.0595238095238095</v>
      </c>
      <c r="K276" s="378"/>
    </row>
    <row r="277" spans="1:11" ht="13.5" customHeight="1" thickBot="1">
      <c r="A277" s="313"/>
      <c r="B277" s="322"/>
      <c r="C277" s="111" t="s">
        <v>161</v>
      </c>
      <c r="D277" s="111" t="s">
        <v>493</v>
      </c>
      <c r="E277" s="111" t="s">
        <v>150</v>
      </c>
      <c r="F277" s="124" t="s">
        <v>21</v>
      </c>
      <c r="G277" s="111" t="s">
        <v>44</v>
      </c>
      <c r="H277" s="142">
        <v>1.15</v>
      </c>
      <c r="I277" s="111" t="s">
        <v>583</v>
      </c>
      <c r="J277" s="72" t="s">
        <v>268</v>
      </c>
      <c r="K277" s="378"/>
    </row>
    <row r="278" spans="1:11" ht="13.5" thickBot="1">
      <c r="A278" s="313"/>
      <c r="B278" s="322"/>
      <c r="C278" s="111" t="s">
        <v>154</v>
      </c>
      <c r="D278" s="111" t="s">
        <v>493</v>
      </c>
      <c r="E278" s="111">
        <v>120</v>
      </c>
      <c r="F278" s="124" t="s">
        <v>21</v>
      </c>
      <c r="G278" s="111" t="s">
        <v>14</v>
      </c>
      <c r="H278" s="142">
        <v>0.89</v>
      </c>
      <c r="I278" s="111">
        <v>84</v>
      </c>
      <c r="J278" s="109">
        <v>1.06</v>
      </c>
      <c r="K278" s="378"/>
    </row>
    <row r="279" spans="1:11" ht="13.5" customHeight="1" thickBot="1">
      <c r="A279" s="314"/>
      <c r="B279" s="332"/>
      <c r="C279" s="14" t="s">
        <v>157</v>
      </c>
      <c r="D279" s="14" t="s">
        <v>493</v>
      </c>
      <c r="E279" s="14">
        <v>277</v>
      </c>
      <c r="F279" s="13" t="s">
        <v>21</v>
      </c>
      <c r="G279" s="14" t="s">
        <v>14</v>
      </c>
      <c r="H279" s="17">
        <v>0.89</v>
      </c>
      <c r="I279" s="14">
        <v>85</v>
      </c>
      <c r="J279" s="109">
        <v>1.05</v>
      </c>
      <c r="K279" s="378"/>
    </row>
    <row r="280" spans="1:11" ht="13.5" customHeight="1" thickBot="1">
      <c r="A280" s="309" t="s">
        <v>572</v>
      </c>
      <c r="B280" s="331" t="s">
        <v>357</v>
      </c>
      <c r="C280" s="13" t="s">
        <v>1011</v>
      </c>
      <c r="D280" s="50" t="s">
        <v>494</v>
      </c>
      <c r="E280" s="178" t="s">
        <v>150</v>
      </c>
      <c r="F280" s="13" t="s">
        <v>17</v>
      </c>
      <c r="G280" s="50" t="s">
        <v>19</v>
      </c>
      <c r="H280" s="51" t="s">
        <v>913</v>
      </c>
      <c r="I280" s="50" t="s">
        <v>685</v>
      </c>
      <c r="J280" s="109">
        <v>1.04</v>
      </c>
      <c r="K280" s="378"/>
    </row>
    <row r="281" spans="1:11" ht="13.5" customHeight="1" thickBot="1">
      <c r="A281" s="391"/>
      <c r="B281" s="322"/>
      <c r="C281" s="90" t="s">
        <v>1012</v>
      </c>
      <c r="D281" s="144" t="s">
        <v>494</v>
      </c>
      <c r="E281" s="90" t="s">
        <v>150</v>
      </c>
      <c r="F281" s="125" t="s">
        <v>17</v>
      </c>
      <c r="G281" s="144" t="s">
        <v>14</v>
      </c>
      <c r="H281" s="96" t="s">
        <v>914</v>
      </c>
      <c r="I281" s="144" t="s">
        <v>581</v>
      </c>
      <c r="J281" s="186" t="s">
        <v>915</v>
      </c>
      <c r="K281" s="378"/>
    </row>
    <row r="282" spans="1:11" ht="13.5" customHeight="1" thickBot="1">
      <c r="A282" s="391"/>
      <c r="B282" s="322"/>
      <c r="C282" s="167" t="s">
        <v>1022</v>
      </c>
      <c r="D282" s="167" t="s">
        <v>494</v>
      </c>
      <c r="E282" s="167" t="s">
        <v>150</v>
      </c>
      <c r="F282" s="167" t="s">
        <v>17</v>
      </c>
      <c r="G282" s="167" t="s">
        <v>44</v>
      </c>
      <c r="H282" s="214">
        <v>1.18</v>
      </c>
      <c r="I282" s="167">
        <v>108</v>
      </c>
      <c r="J282" s="215">
        <v>1.09</v>
      </c>
      <c r="K282" s="378"/>
    </row>
    <row r="283" spans="1:11" ht="13.5" customHeight="1" thickBot="1">
      <c r="A283" s="391"/>
      <c r="B283" s="322"/>
      <c r="C283" s="70" t="s">
        <v>1013</v>
      </c>
      <c r="D283" s="50" t="s">
        <v>494</v>
      </c>
      <c r="E283" s="70" t="s">
        <v>150</v>
      </c>
      <c r="F283" s="15" t="s">
        <v>17</v>
      </c>
      <c r="G283" s="50" t="s">
        <v>14</v>
      </c>
      <c r="H283" s="51" t="s">
        <v>1024</v>
      </c>
      <c r="I283" s="50" t="s">
        <v>1023</v>
      </c>
      <c r="J283" s="109" t="s">
        <v>83</v>
      </c>
      <c r="K283" s="378"/>
    </row>
    <row r="284" spans="1:11" ht="13.5" customHeight="1" thickBot="1">
      <c r="A284" s="369"/>
      <c r="B284" s="322"/>
      <c r="C284" s="70" t="s">
        <v>1014</v>
      </c>
      <c r="D284" s="50" t="s">
        <v>494</v>
      </c>
      <c r="E284" s="13" t="s">
        <v>150</v>
      </c>
      <c r="F284" s="15" t="s">
        <v>17</v>
      </c>
      <c r="G284" s="50" t="s">
        <v>14</v>
      </c>
      <c r="H284" s="51" t="s">
        <v>1025</v>
      </c>
      <c r="I284" s="50" t="s">
        <v>1026</v>
      </c>
      <c r="J284" s="109" t="s">
        <v>595</v>
      </c>
      <c r="K284" s="378"/>
    </row>
    <row r="285" spans="1:11" ht="13.5" customHeight="1" thickBot="1">
      <c r="A285" s="392"/>
      <c r="B285" s="332"/>
      <c r="C285" s="70" t="s">
        <v>1027</v>
      </c>
      <c r="D285" s="50" t="s">
        <v>494</v>
      </c>
      <c r="E285" s="15" t="s">
        <v>150</v>
      </c>
      <c r="F285" s="15" t="s">
        <v>17</v>
      </c>
      <c r="G285" s="50" t="s">
        <v>14</v>
      </c>
      <c r="H285" s="51">
        <v>0.84</v>
      </c>
      <c r="I285" s="50">
        <v>79</v>
      </c>
      <c r="J285" s="109">
        <v>1.06</v>
      </c>
      <c r="K285" s="378"/>
    </row>
    <row r="286" spans="1:11" ht="13.5" customHeight="1" thickBot="1">
      <c r="A286" s="309" t="s">
        <v>26</v>
      </c>
      <c r="B286" s="320" t="s">
        <v>27</v>
      </c>
      <c r="C286" s="50" t="s">
        <v>91</v>
      </c>
      <c r="D286" s="50" t="s">
        <v>494</v>
      </c>
      <c r="E286" s="50">
        <v>277</v>
      </c>
      <c r="F286" s="15" t="s">
        <v>17</v>
      </c>
      <c r="G286" s="50" t="s">
        <v>14</v>
      </c>
      <c r="H286" s="51">
        <v>0.87</v>
      </c>
      <c r="I286" s="50">
        <v>83</v>
      </c>
      <c r="J286" s="109">
        <v>1.05</v>
      </c>
      <c r="K286" s="378"/>
    </row>
    <row r="287" spans="1:11" ht="12.75" customHeight="1" thickBot="1">
      <c r="A287" s="322"/>
      <c r="B287" s="322"/>
      <c r="C287" s="50" t="s">
        <v>92</v>
      </c>
      <c r="D287" s="50" t="s">
        <v>494</v>
      </c>
      <c r="E287" s="50">
        <v>120</v>
      </c>
      <c r="F287" s="15" t="s">
        <v>17</v>
      </c>
      <c r="G287" s="50" t="s">
        <v>14</v>
      </c>
      <c r="H287" s="51">
        <v>0.87</v>
      </c>
      <c r="I287" s="50">
        <v>83</v>
      </c>
      <c r="J287" s="109">
        <v>1.05</v>
      </c>
      <c r="K287" s="378"/>
    </row>
    <row r="288" spans="1:11" ht="13.5" customHeight="1" thickBot="1">
      <c r="A288" s="322"/>
      <c r="B288" s="322"/>
      <c r="C288" s="50" t="s">
        <v>96</v>
      </c>
      <c r="D288" s="50" t="s">
        <v>494</v>
      </c>
      <c r="E288" s="50">
        <v>120</v>
      </c>
      <c r="F288" s="15" t="s">
        <v>17</v>
      </c>
      <c r="G288" s="50" t="s">
        <v>19</v>
      </c>
      <c r="H288" s="51">
        <v>0.77</v>
      </c>
      <c r="I288" s="50">
        <v>73</v>
      </c>
      <c r="J288" s="109">
        <v>1.05</v>
      </c>
      <c r="K288" s="378"/>
    </row>
    <row r="289" spans="1:11" ht="13.5" customHeight="1" thickBot="1">
      <c r="A289" s="322"/>
      <c r="B289" s="322"/>
      <c r="C289" s="119" t="s">
        <v>97</v>
      </c>
      <c r="D289" s="119" t="s">
        <v>494</v>
      </c>
      <c r="E289" s="119">
        <v>277</v>
      </c>
      <c r="F289" s="120" t="s">
        <v>17</v>
      </c>
      <c r="G289" s="119" t="s">
        <v>19</v>
      </c>
      <c r="H289" s="121">
        <v>0.75</v>
      </c>
      <c r="I289" s="119">
        <v>71</v>
      </c>
      <c r="J289" s="188">
        <v>1.06</v>
      </c>
      <c r="K289" s="378"/>
    </row>
    <row r="290" spans="1:11" ht="13.5" customHeight="1" thickBot="1">
      <c r="A290" s="322"/>
      <c r="B290" s="332"/>
      <c r="C290" s="50" t="s">
        <v>98</v>
      </c>
      <c r="D290" s="50" t="s">
        <v>494</v>
      </c>
      <c r="E290" s="50">
        <v>277</v>
      </c>
      <c r="F290" s="15" t="s">
        <v>17</v>
      </c>
      <c r="G290" s="50" t="s">
        <v>19</v>
      </c>
      <c r="H290" s="51">
        <v>0.77</v>
      </c>
      <c r="I290" s="50">
        <v>73</v>
      </c>
      <c r="J290" s="109">
        <v>1.05</v>
      </c>
      <c r="K290" s="378"/>
    </row>
    <row r="291" spans="1:11" ht="13.5" customHeight="1" thickBot="1">
      <c r="A291" s="322"/>
      <c r="B291" s="325" t="s">
        <v>517</v>
      </c>
      <c r="C291" s="50" t="s">
        <v>93</v>
      </c>
      <c r="D291" s="50" t="s">
        <v>494</v>
      </c>
      <c r="E291" s="50" t="s">
        <v>150</v>
      </c>
      <c r="F291" s="15" t="s">
        <v>17</v>
      </c>
      <c r="G291" s="50" t="s">
        <v>14</v>
      </c>
      <c r="H291" s="51">
        <v>0.87</v>
      </c>
      <c r="I291" s="50" t="s">
        <v>94</v>
      </c>
      <c r="J291" s="109" t="s">
        <v>95</v>
      </c>
      <c r="K291" s="378"/>
    </row>
    <row r="292" spans="1:11" ht="13.5" customHeight="1" thickBot="1">
      <c r="A292" s="322"/>
      <c r="B292" s="322"/>
      <c r="C292" s="50" t="s">
        <v>522</v>
      </c>
      <c r="D292" s="50" t="s">
        <v>494</v>
      </c>
      <c r="E292" s="15" t="s">
        <v>150</v>
      </c>
      <c r="F292" s="15" t="s">
        <v>17</v>
      </c>
      <c r="G292" s="50" t="s">
        <v>44</v>
      </c>
      <c r="H292" s="51">
        <v>1.15</v>
      </c>
      <c r="I292" s="50" t="s">
        <v>82</v>
      </c>
      <c r="J292" s="109" t="s">
        <v>523</v>
      </c>
      <c r="K292" s="378"/>
    </row>
    <row r="293" spans="1:11" ht="13.5" customHeight="1" thickBot="1">
      <c r="A293" s="322"/>
      <c r="B293" s="322"/>
      <c r="C293" s="15" t="s">
        <v>100</v>
      </c>
      <c r="D293" s="15" t="s">
        <v>494</v>
      </c>
      <c r="E293" s="15" t="s">
        <v>150</v>
      </c>
      <c r="F293" s="15" t="s">
        <v>17</v>
      </c>
      <c r="G293" s="15" t="s">
        <v>19</v>
      </c>
      <c r="H293" s="94">
        <v>0.84</v>
      </c>
      <c r="I293" s="15" t="s">
        <v>101</v>
      </c>
      <c r="J293" s="109" t="s">
        <v>102</v>
      </c>
      <c r="K293" s="378"/>
    </row>
    <row r="294" spans="1:22" ht="13.5" customHeight="1" thickBot="1">
      <c r="A294" s="322"/>
      <c r="B294" s="322"/>
      <c r="C294" s="15" t="s">
        <v>103</v>
      </c>
      <c r="D294" s="15" t="s">
        <v>494</v>
      </c>
      <c r="E294" s="15" t="s">
        <v>150</v>
      </c>
      <c r="F294" s="15" t="s">
        <v>17</v>
      </c>
      <c r="G294" s="15" t="s">
        <v>19</v>
      </c>
      <c r="H294" s="94">
        <v>0.75</v>
      </c>
      <c r="I294" s="15" t="s">
        <v>691</v>
      </c>
      <c r="J294" s="109" t="s">
        <v>268</v>
      </c>
      <c r="K294" s="378"/>
      <c r="M294" s="48"/>
      <c r="N294" s="48"/>
      <c r="O294" s="48"/>
      <c r="P294" s="48"/>
      <c r="Q294" s="48"/>
      <c r="R294" s="48"/>
      <c r="S294" s="48"/>
      <c r="T294" s="48"/>
      <c r="U294" s="48"/>
      <c r="V294" s="48"/>
    </row>
    <row r="295" spans="1:22" ht="13.5" customHeight="1" thickBot="1">
      <c r="A295" s="322"/>
      <c r="B295" s="332"/>
      <c r="C295" s="15" t="s">
        <v>99</v>
      </c>
      <c r="D295" s="15" t="s">
        <v>494</v>
      </c>
      <c r="E295" s="15">
        <v>277</v>
      </c>
      <c r="F295" s="15" t="s">
        <v>17</v>
      </c>
      <c r="G295" s="15" t="s">
        <v>14</v>
      </c>
      <c r="H295" s="94">
        <v>0.92</v>
      </c>
      <c r="I295" s="15">
        <v>88</v>
      </c>
      <c r="J295" s="109">
        <v>1.05</v>
      </c>
      <c r="K295" s="378"/>
      <c r="M295" s="48"/>
      <c r="N295" s="48"/>
      <c r="O295" s="48"/>
      <c r="P295" s="48"/>
      <c r="Q295" s="48"/>
      <c r="R295" s="48"/>
      <c r="S295" s="48"/>
      <c r="T295" s="48"/>
      <c r="U295" s="48"/>
      <c r="V295" s="48"/>
    </row>
    <row r="296" spans="1:22" ht="13.5" customHeight="1" thickBot="1">
      <c r="A296" s="322"/>
      <c r="B296" s="320" t="s">
        <v>60</v>
      </c>
      <c r="C296" s="13" t="s">
        <v>682</v>
      </c>
      <c r="D296" s="13" t="s">
        <v>494</v>
      </c>
      <c r="E296" s="15" t="s">
        <v>150</v>
      </c>
      <c r="F296" s="15" t="s">
        <v>17</v>
      </c>
      <c r="G296" s="13" t="s">
        <v>14</v>
      </c>
      <c r="H296" s="73">
        <v>0.88</v>
      </c>
      <c r="I296" s="13" t="s">
        <v>592</v>
      </c>
      <c r="J296" s="73" t="s">
        <v>102</v>
      </c>
      <c r="K296" s="378"/>
      <c r="M296" s="48"/>
      <c r="N296" s="48"/>
      <c r="O296" s="48"/>
      <c r="P296" s="48"/>
      <c r="Q296" s="48"/>
      <c r="R296" s="48"/>
      <c r="S296" s="48"/>
      <c r="T296" s="48"/>
      <c r="U296" s="48"/>
      <c r="V296" s="48"/>
    </row>
    <row r="297" spans="1:22" ht="13.5" customHeight="1" thickBot="1">
      <c r="A297" s="322"/>
      <c r="B297" s="325"/>
      <c r="C297" s="13" t="s">
        <v>684</v>
      </c>
      <c r="D297" s="13" t="s">
        <v>494</v>
      </c>
      <c r="E297" s="15" t="s">
        <v>150</v>
      </c>
      <c r="F297" s="15" t="s">
        <v>17</v>
      </c>
      <c r="G297" s="13" t="s">
        <v>19</v>
      </c>
      <c r="H297" s="143">
        <v>0.78</v>
      </c>
      <c r="I297" s="125" t="s">
        <v>685</v>
      </c>
      <c r="J297" s="186" t="s">
        <v>686</v>
      </c>
      <c r="K297" s="378"/>
      <c r="M297" s="48"/>
      <c r="N297" s="48"/>
      <c r="O297" s="48"/>
      <c r="P297" s="48"/>
      <c r="Q297" s="48"/>
      <c r="R297" s="48"/>
      <c r="S297" s="48"/>
      <c r="T297" s="48"/>
      <c r="U297" s="48"/>
      <c r="V297" s="48"/>
    </row>
    <row r="298" spans="1:22" s="10" customFormat="1" ht="13.5" thickBot="1">
      <c r="A298" s="322"/>
      <c r="B298" s="325"/>
      <c r="C298" s="89" t="s">
        <v>683</v>
      </c>
      <c r="D298" s="13" t="s">
        <v>494</v>
      </c>
      <c r="E298" s="15" t="s">
        <v>150</v>
      </c>
      <c r="F298" s="90" t="s">
        <v>17</v>
      </c>
      <c r="G298" s="14" t="s">
        <v>44</v>
      </c>
      <c r="H298" s="14">
        <v>1.18</v>
      </c>
      <c r="I298" s="14" t="s">
        <v>322</v>
      </c>
      <c r="J298" s="14" t="s">
        <v>537</v>
      </c>
      <c r="K298" s="378"/>
      <c r="M298" s="99"/>
      <c r="N298" s="99"/>
      <c r="O298" s="99"/>
      <c r="P298" s="99"/>
      <c r="Q298" s="99"/>
      <c r="R298" s="99"/>
      <c r="S298" s="99"/>
      <c r="T298" s="99"/>
      <c r="U298" s="99"/>
      <c r="V298" s="99"/>
    </row>
    <row r="299" spans="1:22" s="10" customFormat="1" ht="13.5" thickBot="1">
      <c r="A299" s="322"/>
      <c r="B299" s="320" t="s">
        <v>61</v>
      </c>
      <c r="C299" s="226" t="s">
        <v>1084</v>
      </c>
      <c r="D299" s="14" t="s">
        <v>494</v>
      </c>
      <c r="E299" s="13" t="s">
        <v>150</v>
      </c>
      <c r="F299" s="226" t="s">
        <v>17</v>
      </c>
      <c r="G299" s="71" t="s">
        <v>14</v>
      </c>
      <c r="H299" s="70">
        <v>0.88</v>
      </c>
      <c r="I299" s="106" t="s">
        <v>592</v>
      </c>
      <c r="J299" s="109" t="s">
        <v>102</v>
      </c>
      <c r="K299" s="378"/>
      <c r="M299" s="99"/>
      <c r="N299" s="99"/>
      <c r="O299" s="99"/>
      <c r="P299" s="99"/>
      <c r="Q299" s="99"/>
      <c r="R299" s="99"/>
      <c r="S299" s="99"/>
      <c r="T299" s="99"/>
      <c r="U299" s="99"/>
      <c r="V299" s="99"/>
    </row>
    <row r="300" spans="1:22" s="10" customFormat="1" ht="13.5" thickBot="1">
      <c r="A300" s="322"/>
      <c r="B300" s="325"/>
      <c r="C300" s="226" t="s">
        <v>1081</v>
      </c>
      <c r="D300" s="14" t="s">
        <v>494</v>
      </c>
      <c r="E300" s="13">
        <v>277</v>
      </c>
      <c r="F300" s="226" t="s">
        <v>17</v>
      </c>
      <c r="G300" s="14" t="s">
        <v>14</v>
      </c>
      <c r="H300" s="13">
        <v>0.96</v>
      </c>
      <c r="I300" s="226">
        <v>89</v>
      </c>
      <c r="J300" s="73">
        <v>1.08</v>
      </c>
      <c r="K300" s="378"/>
      <c r="M300" s="99"/>
      <c r="N300" s="99"/>
      <c r="O300" s="99"/>
      <c r="P300" s="99"/>
      <c r="Q300" s="99"/>
      <c r="R300" s="99"/>
      <c r="S300" s="99"/>
      <c r="T300" s="99"/>
      <c r="U300" s="99"/>
      <c r="V300" s="99"/>
    </row>
    <row r="301" spans="1:22" s="10" customFormat="1" ht="13.5" thickBot="1">
      <c r="A301" s="322"/>
      <c r="B301" s="325"/>
      <c r="C301" s="226" t="s">
        <v>1083</v>
      </c>
      <c r="D301" s="14" t="s">
        <v>494</v>
      </c>
      <c r="E301" s="13" t="s">
        <v>150</v>
      </c>
      <c r="F301" s="226" t="s">
        <v>17</v>
      </c>
      <c r="G301" s="14" t="s">
        <v>44</v>
      </c>
      <c r="H301" s="13">
        <v>1.18</v>
      </c>
      <c r="I301" s="251" t="s">
        <v>322</v>
      </c>
      <c r="J301" s="73" t="s">
        <v>537</v>
      </c>
      <c r="K301" s="378"/>
      <c r="M301" s="99"/>
      <c r="N301" s="99"/>
      <c r="O301" s="99"/>
      <c r="P301" s="99"/>
      <c r="Q301" s="99"/>
      <c r="R301" s="99"/>
      <c r="S301" s="99"/>
      <c r="T301" s="99"/>
      <c r="U301" s="99"/>
      <c r="V301" s="99"/>
    </row>
    <row r="302" spans="1:22" s="10" customFormat="1" ht="13.5" thickBot="1">
      <c r="A302" s="332"/>
      <c r="B302" s="350"/>
      <c r="C302" s="178" t="s">
        <v>1080</v>
      </c>
      <c r="D302" s="14" t="s">
        <v>494</v>
      </c>
      <c r="E302" s="13" t="s">
        <v>150</v>
      </c>
      <c r="F302" s="115" t="s">
        <v>17</v>
      </c>
      <c r="G302" s="14" t="s">
        <v>19</v>
      </c>
      <c r="H302" s="13">
        <v>0.78</v>
      </c>
      <c r="I302" s="13" t="s">
        <v>685</v>
      </c>
      <c r="J302" s="73" t="s">
        <v>686</v>
      </c>
      <c r="K302" s="378"/>
      <c r="M302" s="99"/>
      <c r="N302" s="99"/>
      <c r="O302" s="99"/>
      <c r="P302" s="99"/>
      <c r="Q302" s="99"/>
      <c r="R302" s="99"/>
      <c r="S302" s="99"/>
      <c r="T302" s="99"/>
      <c r="U302" s="99"/>
      <c r="V302" s="99"/>
    </row>
    <row r="303" spans="1:22" s="10" customFormat="1" ht="26.25" thickBot="1">
      <c r="A303" s="16" t="s">
        <v>1112</v>
      </c>
      <c r="B303" s="13" t="s">
        <v>1111</v>
      </c>
      <c r="C303" s="78" t="s">
        <v>1113</v>
      </c>
      <c r="D303" s="78" t="s">
        <v>494</v>
      </c>
      <c r="E303" s="14">
        <v>277</v>
      </c>
      <c r="F303" s="13" t="s">
        <v>17</v>
      </c>
      <c r="G303" s="14" t="s">
        <v>14</v>
      </c>
      <c r="H303" s="14">
        <v>0.94</v>
      </c>
      <c r="I303" s="14">
        <v>89</v>
      </c>
      <c r="J303" s="14">
        <v>1.06</v>
      </c>
      <c r="K303" s="378"/>
      <c r="M303" s="99"/>
      <c r="N303" s="99"/>
      <c r="O303" s="99"/>
      <c r="P303" s="99"/>
      <c r="Q303" s="99"/>
      <c r="R303" s="99"/>
      <c r="S303" s="99"/>
      <c r="T303" s="99"/>
      <c r="U303" s="99"/>
      <c r="V303" s="99"/>
    </row>
    <row r="304" spans="1:22" s="48" customFormat="1" ht="39" customHeight="1" thickBot="1">
      <c r="A304" s="309" t="s">
        <v>601</v>
      </c>
      <c r="B304" s="322" t="s">
        <v>424</v>
      </c>
      <c r="C304" s="70" t="s">
        <v>602</v>
      </c>
      <c r="D304" s="70" t="s">
        <v>494</v>
      </c>
      <c r="E304" s="70" t="s">
        <v>150</v>
      </c>
      <c r="F304" s="70" t="s">
        <v>17</v>
      </c>
      <c r="G304" s="15" t="s">
        <v>19</v>
      </c>
      <c r="H304" s="94">
        <v>0.77</v>
      </c>
      <c r="I304" s="15">
        <v>74</v>
      </c>
      <c r="J304" s="109">
        <v>1.04</v>
      </c>
      <c r="K304" s="378"/>
      <c r="M304"/>
      <c r="N304"/>
      <c r="O304"/>
      <c r="P304"/>
      <c r="Q304"/>
      <c r="R304"/>
      <c r="S304"/>
      <c r="T304"/>
      <c r="U304"/>
      <c r="V304"/>
    </row>
    <row r="305" spans="1:22" s="48" customFormat="1" ht="13.5" thickBot="1">
      <c r="A305" s="310"/>
      <c r="B305" s="332"/>
      <c r="C305" s="15" t="s">
        <v>604</v>
      </c>
      <c r="D305" s="15" t="s">
        <v>494</v>
      </c>
      <c r="E305" s="15" t="s">
        <v>150</v>
      </c>
      <c r="F305" s="15" t="s">
        <v>17</v>
      </c>
      <c r="G305" s="15" t="s">
        <v>44</v>
      </c>
      <c r="H305" s="94">
        <v>1.18</v>
      </c>
      <c r="I305" s="15">
        <v>108</v>
      </c>
      <c r="J305" s="109">
        <v>1.09</v>
      </c>
      <c r="K305" s="378"/>
      <c r="M305"/>
      <c r="N305"/>
      <c r="O305"/>
      <c r="P305"/>
      <c r="Q305"/>
      <c r="R305"/>
      <c r="S305"/>
      <c r="T305"/>
      <c r="U305"/>
      <c r="V305"/>
    </row>
    <row r="306" spans="1:22" s="48" customFormat="1" ht="13.5" thickBot="1">
      <c r="A306" s="313"/>
      <c r="B306" s="331" t="s">
        <v>906</v>
      </c>
      <c r="C306" s="70" t="s">
        <v>911</v>
      </c>
      <c r="D306" s="15" t="s">
        <v>493</v>
      </c>
      <c r="E306" s="15" t="s">
        <v>150</v>
      </c>
      <c r="F306" s="15" t="s">
        <v>17</v>
      </c>
      <c r="G306" s="15" t="s">
        <v>19</v>
      </c>
      <c r="H306" s="94" t="s">
        <v>913</v>
      </c>
      <c r="I306" s="15" t="s">
        <v>685</v>
      </c>
      <c r="J306" s="109">
        <v>1.04</v>
      </c>
      <c r="K306" s="378"/>
      <c r="M306"/>
      <c r="N306"/>
      <c r="O306"/>
      <c r="P306"/>
      <c r="Q306"/>
      <c r="R306"/>
      <c r="S306"/>
      <c r="T306"/>
      <c r="U306"/>
      <c r="V306"/>
    </row>
    <row r="307" spans="1:22" s="48" customFormat="1" ht="13.5" thickBot="1">
      <c r="A307" s="313"/>
      <c r="B307" s="322"/>
      <c r="C307" s="70" t="s">
        <v>912</v>
      </c>
      <c r="D307" s="15" t="s">
        <v>493</v>
      </c>
      <c r="E307" s="15" t="s">
        <v>150</v>
      </c>
      <c r="F307" s="15" t="s">
        <v>17</v>
      </c>
      <c r="G307" s="15" t="s">
        <v>14</v>
      </c>
      <c r="H307" s="94" t="s">
        <v>914</v>
      </c>
      <c r="I307" s="15" t="s">
        <v>581</v>
      </c>
      <c r="J307" s="109" t="s">
        <v>915</v>
      </c>
      <c r="K307" s="378"/>
      <c r="M307"/>
      <c r="N307"/>
      <c r="O307"/>
      <c r="P307"/>
      <c r="Q307"/>
      <c r="R307"/>
      <c r="S307"/>
      <c r="T307"/>
      <c r="U307"/>
      <c r="V307"/>
    </row>
    <row r="308" spans="1:22" s="48" customFormat="1" ht="13.5" thickBot="1">
      <c r="A308" s="313"/>
      <c r="B308" s="313"/>
      <c r="C308" s="70" t="s">
        <v>1043</v>
      </c>
      <c r="D308" s="15" t="s">
        <v>493</v>
      </c>
      <c r="E308" s="15" t="s">
        <v>150</v>
      </c>
      <c r="F308" s="15" t="s">
        <v>21</v>
      </c>
      <c r="G308" s="15" t="s">
        <v>14</v>
      </c>
      <c r="H308" s="94">
        <v>0.88</v>
      </c>
      <c r="I308" s="15">
        <v>88</v>
      </c>
      <c r="J308" s="94">
        <v>1</v>
      </c>
      <c r="K308" s="378"/>
      <c r="M308"/>
      <c r="N308"/>
      <c r="O308"/>
      <c r="P308"/>
      <c r="Q308"/>
      <c r="R308"/>
      <c r="S308"/>
      <c r="T308"/>
      <c r="U308"/>
      <c r="V308"/>
    </row>
    <row r="309" spans="1:22" s="48" customFormat="1" ht="13.5" customHeight="1" thickBot="1">
      <c r="A309" s="314"/>
      <c r="B309" s="314"/>
      <c r="C309" s="13" t="s">
        <v>1185</v>
      </c>
      <c r="D309" s="63" t="s">
        <v>493</v>
      </c>
      <c r="E309" s="13" t="s">
        <v>150</v>
      </c>
      <c r="F309" s="13" t="s">
        <v>17</v>
      </c>
      <c r="G309" s="13" t="s">
        <v>44</v>
      </c>
      <c r="H309" s="13">
        <v>1.18</v>
      </c>
      <c r="I309" s="13" t="s">
        <v>431</v>
      </c>
      <c r="J309" s="94" t="s">
        <v>95</v>
      </c>
      <c r="K309" s="378"/>
      <c r="M309"/>
      <c r="N309"/>
      <c r="O309"/>
      <c r="P309"/>
      <c r="Q309"/>
      <c r="R309"/>
      <c r="S309"/>
      <c r="T309"/>
      <c r="U309"/>
      <c r="V309"/>
    </row>
    <row r="310" spans="1:22" s="48" customFormat="1" ht="36.75" thickBot="1">
      <c r="A310" s="16" t="s">
        <v>774</v>
      </c>
      <c r="B310" s="90" t="s">
        <v>782</v>
      </c>
      <c r="C310" s="14" t="s">
        <v>784</v>
      </c>
      <c r="D310" s="50" t="s">
        <v>494</v>
      </c>
      <c r="E310" s="50" t="s">
        <v>150</v>
      </c>
      <c r="F310" s="15" t="s">
        <v>21</v>
      </c>
      <c r="G310" s="50" t="s">
        <v>14</v>
      </c>
      <c r="H310" s="50">
        <v>0.88</v>
      </c>
      <c r="I310" s="50">
        <v>81</v>
      </c>
      <c r="J310" s="109">
        <v>1.09</v>
      </c>
      <c r="K310" s="378"/>
      <c r="M310"/>
      <c r="N310"/>
      <c r="O310"/>
      <c r="P310"/>
      <c r="Q310"/>
      <c r="R310"/>
      <c r="S310"/>
      <c r="T310"/>
      <c r="U310"/>
      <c r="V310"/>
    </row>
    <row r="311" spans="1:22" s="48" customFormat="1" ht="12.75" customHeight="1" thickBot="1">
      <c r="A311" s="309" t="s">
        <v>228</v>
      </c>
      <c r="B311" s="331" t="s">
        <v>229</v>
      </c>
      <c r="C311" s="15" t="s">
        <v>738</v>
      </c>
      <c r="D311" s="15" t="s">
        <v>494</v>
      </c>
      <c r="E311" s="15" t="s">
        <v>150</v>
      </c>
      <c r="F311" s="15" t="s">
        <v>17</v>
      </c>
      <c r="G311" s="15" t="s">
        <v>14</v>
      </c>
      <c r="H311" s="94">
        <v>0.96</v>
      </c>
      <c r="I311" s="15">
        <v>89</v>
      </c>
      <c r="J311" s="109">
        <v>1.08</v>
      </c>
      <c r="K311" s="378"/>
      <c r="M311"/>
      <c r="N311"/>
      <c r="O311"/>
      <c r="P311"/>
      <c r="Q311"/>
      <c r="R311"/>
      <c r="S311"/>
      <c r="T311"/>
      <c r="U311"/>
      <c r="V311"/>
    </row>
    <row r="312" spans="1:22" s="48" customFormat="1" ht="12.75" customHeight="1" thickBot="1">
      <c r="A312" s="310"/>
      <c r="B312" s="322"/>
      <c r="C312" s="15" t="s">
        <v>739</v>
      </c>
      <c r="D312" s="15" t="s">
        <v>494</v>
      </c>
      <c r="E312" s="15" t="s">
        <v>150</v>
      </c>
      <c r="F312" s="15" t="s">
        <v>17</v>
      </c>
      <c r="G312" s="15" t="s">
        <v>14</v>
      </c>
      <c r="H312" s="94">
        <v>0.86</v>
      </c>
      <c r="I312" s="15">
        <v>80</v>
      </c>
      <c r="J312" s="109">
        <v>1.08</v>
      </c>
      <c r="K312" s="378"/>
      <c r="M312"/>
      <c r="N312"/>
      <c r="O312"/>
      <c r="P312"/>
      <c r="Q312"/>
      <c r="R312"/>
      <c r="S312"/>
      <c r="T312"/>
      <c r="U312"/>
      <c r="V312"/>
    </row>
    <row r="313" spans="1:22" s="48" customFormat="1" ht="12.75" customHeight="1" thickBot="1">
      <c r="A313" s="310"/>
      <c r="B313" s="313"/>
      <c r="C313" s="15" t="s">
        <v>740</v>
      </c>
      <c r="D313" s="15" t="s">
        <v>494</v>
      </c>
      <c r="E313" s="15">
        <v>120</v>
      </c>
      <c r="F313" s="15" t="s">
        <v>17</v>
      </c>
      <c r="G313" s="15" t="s">
        <v>19</v>
      </c>
      <c r="H313" s="94">
        <v>0.78</v>
      </c>
      <c r="I313" s="15">
        <v>74</v>
      </c>
      <c r="J313" s="109">
        <v>1.05</v>
      </c>
      <c r="K313" s="378"/>
      <c r="M313"/>
      <c r="N313"/>
      <c r="O313"/>
      <c r="P313"/>
      <c r="Q313"/>
      <c r="R313"/>
      <c r="S313"/>
      <c r="T313"/>
      <c r="U313"/>
      <c r="V313"/>
    </row>
    <row r="314" spans="1:22" s="48" customFormat="1" ht="12.75" customHeight="1" thickBot="1">
      <c r="A314" s="310"/>
      <c r="B314" s="313"/>
      <c r="C314" s="15" t="s">
        <v>734</v>
      </c>
      <c r="D314" s="15" t="s">
        <v>494</v>
      </c>
      <c r="E314" s="15" t="s">
        <v>150</v>
      </c>
      <c r="F314" s="15" t="s">
        <v>17</v>
      </c>
      <c r="G314" s="15" t="s">
        <v>14</v>
      </c>
      <c r="H314" s="94">
        <v>0.88</v>
      </c>
      <c r="I314" s="15" t="s">
        <v>592</v>
      </c>
      <c r="J314" s="189" t="s">
        <v>102</v>
      </c>
      <c r="K314" s="378"/>
      <c r="M314"/>
      <c r="N314"/>
      <c r="O314"/>
      <c r="P314"/>
      <c r="Q314"/>
      <c r="R314"/>
      <c r="S314"/>
      <c r="T314"/>
      <c r="U314"/>
      <c r="V314"/>
    </row>
    <row r="315" spans="1:22" s="48" customFormat="1" ht="12.75" customHeight="1" thickBot="1">
      <c r="A315" s="310"/>
      <c r="B315" s="314"/>
      <c r="C315" s="15" t="s">
        <v>733</v>
      </c>
      <c r="D315" s="15" t="s">
        <v>494</v>
      </c>
      <c r="E315" s="15" t="s">
        <v>150</v>
      </c>
      <c r="F315" s="15" t="s">
        <v>17</v>
      </c>
      <c r="G315" s="15" t="s">
        <v>44</v>
      </c>
      <c r="H315" s="94">
        <v>1.17</v>
      </c>
      <c r="I315" s="147" t="s">
        <v>583</v>
      </c>
      <c r="J315" s="189" t="s">
        <v>595</v>
      </c>
      <c r="K315" s="378"/>
      <c r="M315"/>
      <c r="N315"/>
      <c r="O315"/>
      <c r="P315"/>
      <c r="Q315"/>
      <c r="R315"/>
      <c r="S315"/>
      <c r="T315"/>
      <c r="U315"/>
      <c r="V315"/>
    </row>
    <row r="316" spans="1:22" s="48" customFormat="1" ht="12.75" customHeight="1" thickBot="1">
      <c r="A316" s="310"/>
      <c r="B316" s="331" t="s">
        <v>632</v>
      </c>
      <c r="C316" s="15" t="s">
        <v>737</v>
      </c>
      <c r="D316" s="15" t="s">
        <v>494</v>
      </c>
      <c r="E316" s="15">
        <v>120</v>
      </c>
      <c r="F316" s="15" t="s">
        <v>17</v>
      </c>
      <c r="G316" s="94" t="s">
        <v>14</v>
      </c>
      <c r="H316" s="94">
        <v>0.88</v>
      </c>
      <c r="I316" s="148">
        <v>84</v>
      </c>
      <c r="J316" s="109">
        <v>1.05</v>
      </c>
      <c r="K316" s="378"/>
      <c r="M316"/>
      <c r="N316"/>
      <c r="O316"/>
      <c r="P316"/>
      <c r="Q316"/>
      <c r="R316"/>
      <c r="S316"/>
      <c r="T316"/>
      <c r="U316"/>
      <c r="V316"/>
    </row>
    <row r="317" spans="1:22" s="48" customFormat="1" ht="12.75" customHeight="1" thickBot="1">
      <c r="A317" s="310"/>
      <c r="B317" s="313"/>
      <c r="C317" s="15" t="s">
        <v>736</v>
      </c>
      <c r="D317" s="15" t="s">
        <v>494</v>
      </c>
      <c r="E317" s="15">
        <v>120</v>
      </c>
      <c r="F317" s="15" t="s">
        <v>17</v>
      </c>
      <c r="G317" s="94" t="s">
        <v>44</v>
      </c>
      <c r="H317" s="94">
        <v>1.18</v>
      </c>
      <c r="I317" s="148">
        <v>109</v>
      </c>
      <c r="J317" s="109">
        <v>1.08</v>
      </c>
      <c r="K317" s="378"/>
      <c r="M317"/>
      <c r="N317"/>
      <c r="O317"/>
      <c r="P317"/>
      <c r="Q317"/>
      <c r="R317"/>
      <c r="S317"/>
      <c r="T317"/>
      <c r="U317"/>
      <c r="V317"/>
    </row>
    <row r="318" spans="1:22" s="48" customFormat="1" ht="12.75" customHeight="1" thickBot="1">
      <c r="A318" s="310"/>
      <c r="B318" s="313"/>
      <c r="C318" s="15" t="s">
        <v>735</v>
      </c>
      <c r="D318" s="15" t="s">
        <v>494</v>
      </c>
      <c r="E318" s="15" t="s">
        <v>150</v>
      </c>
      <c r="F318" s="15" t="s">
        <v>17</v>
      </c>
      <c r="G318" s="94" t="s">
        <v>44</v>
      </c>
      <c r="H318" s="94">
        <v>1.18</v>
      </c>
      <c r="I318" s="149" t="s">
        <v>322</v>
      </c>
      <c r="J318" s="190" t="s">
        <v>537</v>
      </c>
      <c r="K318" s="378"/>
      <c r="M318"/>
      <c r="N318"/>
      <c r="O318"/>
      <c r="P318"/>
      <c r="Q318"/>
      <c r="R318"/>
      <c r="S318"/>
      <c r="T318"/>
      <c r="U318"/>
      <c r="V318"/>
    </row>
    <row r="319" spans="1:22" s="48" customFormat="1" ht="12.75" customHeight="1" thickBot="1">
      <c r="A319" s="310"/>
      <c r="B319" s="313"/>
      <c r="C319" s="15" t="s">
        <v>732</v>
      </c>
      <c r="D319" s="15" t="s">
        <v>494</v>
      </c>
      <c r="E319" s="15">
        <v>277</v>
      </c>
      <c r="F319" s="15" t="s">
        <v>17</v>
      </c>
      <c r="G319" s="94" t="s">
        <v>19</v>
      </c>
      <c r="H319" s="94">
        <v>0.78</v>
      </c>
      <c r="I319" s="148">
        <v>74</v>
      </c>
      <c r="J319" s="109">
        <v>1.05</v>
      </c>
      <c r="K319" s="378"/>
      <c r="M319"/>
      <c r="N319"/>
      <c r="O319"/>
      <c r="P319"/>
      <c r="Q319"/>
      <c r="R319"/>
      <c r="S319"/>
      <c r="T319"/>
      <c r="U319"/>
      <c r="V319"/>
    </row>
    <row r="320" spans="1:22" s="48" customFormat="1" ht="12.75" customHeight="1" thickBot="1">
      <c r="A320" s="310"/>
      <c r="B320" s="313"/>
      <c r="C320" s="15" t="s">
        <v>731</v>
      </c>
      <c r="D320" s="15" t="s">
        <v>494</v>
      </c>
      <c r="E320" s="15" t="s">
        <v>150</v>
      </c>
      <c r="F320" s="15" t="s">
        <v>17</v>
      </c>
      <c r="G320" s="94" t="s">
        <v>14</v>
      </c>
      <c r="H320" s="94">
        <v>0.88</v>
      </c>
      <c r="I320" s="148">
        <v>85</v>
      </c>
      <c r="J320" s="109">
        <v>1.04</v>
      </c>
      <c r="K320" s="378"/>
      <c r="M320"/>
      <c r="N320"/>
      <c r="O320"/>
      <c r="P320"/>
      <c r="Q320"/>
      <c r="R320"/>
      <c r="S320"/>
      <c r="T320"/>
      <c r="U320"/>
      <c r="V320"/>
    </row>
    <row r="321" spans="1:22" s="48" customFormat="1" ht="13.5" customHeight="1" thickBot="1">
      <c r="A321" s="322"/>
      <c r="B321" s="313"/>
      <c r="C321" s="15" t="s">
        <v>629</v>
      </c>
      <c r="D321" s="15" t="s">
        <v>494</v>
      </c>
      <c r="E321" s="15">
        <v>120</v>
      </c>
      <c r="F321" s="15" t="s">
        <v>17</v>
      </c>
      <c r="G321" s="15" t="s">
        <v>14</v>
      </c>
      <c r="H321" s="94">
        <v>0.88</v>
      </c>
      <c r="I321" s="15">
        <v>75</v>
      </c>
      <c r="J321" s="109">
        <v>1.17</v>
      </c>
      <c r="K321" s="378"/>
      <c r="M321"/>
      <c r="N321"/>
      <c r="O321"/>
      <c r="P321"/>
      <c r="Q321"/>
      <c r="R321"/>
      <c r="S321"/>
      <c r="T321"/>
      <c r="U321"/>
      <c r="V321"/>
    </row>
    <row r="322" spans="1:22" s="48" customFormat="1" ht="13.5" thickBot="1">
      <c r="A322" s="310"/>
      <c r="B322" s="313"/>
      <c r="C322" s="15" t="s">
        <v>630</v>
      </c>
      <c r="D322" s="15" t="s">
        <v>494</v>
      </c>
      <c r="E322" s="15">
        <v>120</v>
      </c>
      <c r="F322" s="15" t="s">
        <v>17</v>
      </c>
      <c r="G322" s="15" t="s">
        <v>14</v>
      </c>
      <c r="H322" s="94">
        <v>0.96</v>
      </c>
      <c r="I322" s="15">
        <v>91</v>
      </c>
      <c r="J322" s="109">
        <v>1.06</v>
      </c>
      <c r="K322" s="378"/>
      <c r="M322"/>
      <c r="N322"/>
      <c r="O322"/>
      <c r="P322"/>
      <c r="Q322"/>
      <c r="R322"/>
      <c r="S322"/>
      <c r="T322"/>
      <c r="U322"/>
      <c r="V322"/>
    </row>
    <row r="323" spans="1:22" s="48" customFormat="1" ht="13.5" thickBot="1">
      <c r="A323" s="310"/>
      <c r="B323" s="313"/>
      <c r="C323" s="15" t="s">
        <v>631</v>
      </c>
      <c r="D323" s="15" t="s">
        <v>494</v>
      </c>
      <c r="E323" s="15">
        <v>120</v>
      </c>
      <c r="F323" s="15" t="s">
        <v>17</v>
      </c>
      <c r="G323" s="15" t="s">
        <v>19</v>
      </c>
      <c r="H323" s="94">
        <v>0.85</v>
      </c>
      <c r="I323" s="15">
        <v>77</v>
      </c>
      <c r="J323" s="109">
        <v>1.1</v>
      </c>
      <c r="K323" s="378"/>
      <c r="M323"/>
      <c r="N323"/>
      <c r="O323"/>
      <c r="P323"/>
      <c r="Q323"/>
      <c r="R323"/>
      <c r="S323"/>
      <c r="T323"/>
      <c r="U323"/>
      <c r="V323"/>
    </row>
    <row r="324" spans="1:22" s="48" customFormat="1" ht="13.5" thickBot="1">
      <c r="A324" s="311"/>
      <c r="B324" s="314"/>
      <c r="C324" s="15" t="s">
        <v>633</v>
      </c>
      <c r="D324" s="15" t="s">
        <v>494</v>
      </c>
      <c r="E324" s="15">
        <v>120</v>
      </c>
      <c r="F324" s="15" t="s">
        <v>17</v>
      </c>
      <c r="G324" s="15" t="s">
        <v>19</v>
      </c>
      <c r="H324" s="94">
        <v>0.84</v>
      </c>
      <c r="I324" s="15">
        <v>77</v>
      </c>
      <c r="J324" s="109">
        <v>1.09</v>
      </c>
      <c r="K324" s="378"/>
      <c r="M324"/>
      <c r="N324"/>
      <c r="O324"/>
      <c r="P324"/>
      <c r="Q324"/>
      <c r="R324"/>
      <c r="S324"/>
      <c r="T324"/>
      <c r="U324"/>
      <c r="V324"/>
    </row>
    <row r="325" spans="1:22" s="48" customFormat="1" ht="13.5" thickBot="1">
      <c r="A325" s="309" t="s">
        <v>1090</v>
      </c>
      <c r="B325" s="320" t="s">
        <v>632</v>
      </c>
      <c r="C325" s="70" t="s">
        <v>1102</v>
      </c>
      <c r="D325" s="15" t="s">
        <v>493</v>
      </c>
      <c r="E325" s="15" t="s">
        <v>150</v>
      </c>
      <c r="F325" s="15" t="s">
        <v>21</v>
      </c>
      <c r="G325" s="15" t="s">
        <v>14</v>
      </c>
      <c r="H325" s="94">
        <v>0.88</v>
      </c>
      <c r="I325" s="15" t="s">
        <v>1103</v>
      </c>
      <c r="J325" s="94" t="s">
        <v>1104</v>
      </c>
      <c r="K325" s="378"/>
      <c r="M325"/>
      <c r="N325"/>
      <c r="O325"/>
      <c r="P325"/>
      <c r="Q325"/>
      <c r="R325"/>
      <c r="S325"/>
      <c r="T325"/>
      <c r="U325"/>
      <c r="V325"/>
    </row>
    <row r="326" spans="1:22" s="48" customFormat="1" ht="13.5" thickBot="1">
      <c r="A326" s="322"/>
      <c r="B326" s="322"/>
      <c r="C326" s="70" t="s">
        <v>1105</v>
      </c>
      <c r="D326" s="15" t="s">
        <v>493</v>
      </c>
      <c r="E326" s="15" t="s">
        <v>150</v>
      </c>
      <c r="F326" s="15" t="s">
        <v>17</v>
      </c>
      <c r="G326" s="15" t="s">
        <v>14</v>
      </c>
      <c r="H326" s="94">
        <v>0.88</v>
      </c>
      <c r="I326" s="15" t="s">
        <v>592</v>
      </c>
      <c r="J326" s="94" t="s">
        <v>102</v>
      </c>
      <c r="K326" s="378"/>
      <c r="M326"/>
      <c r="N326"/>
      <c r="O326"/>
      <c r="P326"/>
      <c r="Q326"/>
      <c r="R326"/>
      <c r="S326"/>
      <c r="T326"/>
      <c r="U326"/>
      <c r="V326"/>
    </row>
    <row r="327" spans="1:22" s="48" customFormat="1" ht="13.5" thickBot="1">
      <c r="A327" s="322"/>
      <c r="B327" s="322"/>
      <c r="C327" s="70" t="s">
        <v>1106</v>
      </c>
      <c r="D327" s="15" t="s">
        <v>493</v>
      </c>
      <c r="E327" s="15">
        <v>277</v>
      </c>
      <c r="F327" s="15" t="s">
        <v>17</v>
      </c>
      <c r="G327" s="15" t="s">
        <v>19</v>
      </c>
      <c r="H327" s="94">
        <v>0.78</v>
      </c>
      <c r="I327" s="15">
        <v>74</v>
      </c>
      <c r="J327" s="94">
        <v>1.05</v>
      </c>
      <c r="K327" s="378"/>
      <c r="M327"/>
      <c r="N327"/>
      <c r="O327"/>
      <c r="P327"/>
      <c r="Q327"/>
      <c r="R327"/>
      <c r="S327"/>
      <c r="T327"/>
      <c r="U327"/>
      <c r="V327"/>
    </row>
    <row r="328" spans="1:22" s="48" customFormat="1" ht="13.5" thickBot="1">
      <c r="A328" s="322"/>
      <c r="B328" s="322"/>
      <c r="C328" s="70" t="s">
        <v>1107</v>
      </c>
      <c r="D328" s="15" t="s">
        <v>493</v>
      </c>
      <c r="E328" s="15" t="s">
        <v>150</v>
      </c>
      <c r="F328" s="15" t="s">
        <v>17</v>
      </c>
      <c r="G328" s="15" t="s">
        <v>44</v>
      </c>
      <c r="H328" s="94">
        <v>1.18</v>
      </c>
      <c r="I328" s="252" t="s">
        <v>764</v>
      </c>
      <c r="J328" s="94" t="s">
        <v>765</v>
      </c>
      <c r="K328" s="378"/>
      <c r="M328"/>
      <c r="N328"/>
      <c r="O328"/>
      <c r="P328"/>
      <c r="Q328"/>
      <c r="R328"/>
      <c r="S328"/>
      <c r="T328"/>
      <c r="U328"/>
      <c r="V328"/>
    </row>
    <row r="329" spans="1:11" ht="13.5" customHeight="1" thickBot="1">
      <c r="A329" s="309" t="s">
        <v>1073</v>
      </c>
      <c r="B329" s="320" t="s">
        <v>30</v>
      </c>
      <c r="C329" s="15" t="s">
        <v>440</v>
      </c>
      <c r="D329" s="15" t="s">
        <v>493</v>
      </c>
      <c r="E329" s="15" t="s">
        <v>150</v>
      </c>
      <c r="F329" s="15" t="s">
        <v>17</v>
      </c>
      <c r="G329" s="15" t="s">
        <v>44</v>
      </c>
      <c r="H329" s="94">
        <v>1.18</v>
      </c>
      <c r="I329" s="15" t="s">
        <v>634</v>
      </c>
      <c r="J329" s="109" t="s">
        <v>595</v>
      </c>
      <c r="K329" s="378"/>
    </row>
    <row r="330" spans="1:11" ht="13.5" customHeight="1" thickBot="1">
      <c r="A330" s="310"/>
      <c r="B330" s="325"/>
      <c r="C330" s="15" t="s">
        <v>755</v>
      </c>
      <c r="D330" s="15" t="s">
        <v>493</v>
      </c>
      <c r="E330" s="15" t="s">
        <v>150</v>
      </c>
      <c r="F330" s="15" t="s">
        <v>21</v>
      </c>
      <c r="G330" s="15" t="s">
        <v>44</v>
      </c>
      <c r="H330" s="94">
        <v>1.15</v>
      </c>
      <c r="I330" s="15" t="s">
        <v>583</v>
      </c>
      <c r="J330" s="109" t="s">
        <v>523</v>
      </c>
      <c r="K330" s="378"/>
    </row>
    <row r="331" spans="1:11" ht="13.5" customHeight="1" thickBot="1">
      <c r="A331" s="310"/>
      <c r="B331" s="325"/>
      <c r="C331" s="15" t="s">
        <v>442</v>
      </c>
      <c r="D331" s="15" t="s">
        <v>493</v>
      </c>
      <c r="E331" s="15" t="s">
        <v>150</v>
      </c>
      <c r="F331" s="15" t="s">
        <v>17</v>
      </c>
      <c r="G331" s="15" t="s">
        <v>19</v>
      </c>
      <c r="H331" s="94">
        <v>0.78</v>
      </c>
      <c r="I331" s="15" t="s">
        <v>520</v>
      </c>
      <c r="J331" s="109">
        <v>1.08</v>
      </c>
      <c r="K331" s="378"/>
    </row>
    <row r="332" spans="1:11" ht="13.5" customHeight="1" thickBot="1">
      <c r="A332" s="310"/>
      <c r="B332" s="325"/>
      <c r="C332" s="15" t="s">
        <v>506</v>
      </c>
      <c r="D332" s="15" t="s">
        <v>493</v>
      </c>
      <c r="E332" s="15" t="s">
        <v>150</v>
      </c>
      <c r="F332" s="15" t="s">
        <v>17</v>
      </c>
      <c r="G332" s="15" t="s">
        <v>19</v>
      </c>
      <c r="H332" s="94">
        <v>0.77</v>
      </c>
      <c r="I332" s="15">
        <v>73</v>
      </c>
      <c r="J332" s="109">
        <v>1.05</v>
      </c>
      <c r="K332" s="378"/>
    </row>
    <row r="333" spans="1:11" ht="13.5" customHeight="1" thickBot="1">
      <c r="A333" s="310"/>
      <c r="B333" s="325"/>
      <c r="C333" s="15" t="s">
        <v>438</v>
      </c>
      <c r="D333" s="15" t="s">
        <v>493</v>
      </c>
      <c r="E333" s="15" t="s">
        <v>150</v>
      </c>
      <c r="F333" s="15" t="s">
        <v>17</v>
      </c>
      <c r="G333" s="15" t="s">
        <v>14</v>
      </c>
      <c r="H333" s="94">
        <v>0.88</v>
      </c>
      <c r="I333" s="15" t="s">
        <v>106</v>
      </c>
      <c r="J333" s="109" t="s">
        <v>107</v>
      </c>
      <c r="K333" s="378"/>
    </row>
    <row r="334" spans="1:11" ht="13.5" customHeight="1" thickBot="1">
      <c r="A334" s="310"/>
      <c r="B334" s="325"/>
      <c r="C334" s="15" t="s">
        <v>507</v>
      </c>
      <c r="D334" s="15" t="s">
        <v>493</v>
      </c>
      <c r="E334" s="15" t="s">
        <v>150</v>
      </c>
      <c r="F334" s="15" t="s">
        <v>17</v>
      </c>
      <c r="G334" s="15" t="s">
        <v>14</v>
      </c>
      <c r="H334" s="94">
        <v>0.87</v>
      </c>
      <c r="I334" s="15" t="s">
        <v>672</v>
      </c>
      <c r="J334" s="109" t="s">
        <v>673</v>
      </c>
      <c r="K334" s="378"/>
    </row>
    <row r="335" spans="1:11" ht="13.5" customHeight="1" thickBot="1">
      <c r="A335" s="310"/>
      <c r="B335" s="325"/>
      <c r="C335" s="15" t="s">
        <v>443</v>
      </c>
      <c r="D335" s="15" t="s">
        <v>493</v>
      </c>
      <c r="E335" s="15" t="s">
        <v>150</v>
      </c>
      <c r="F335" s="15" t="s">
        <v>17</v>
      </c>
      <c r="G335" s="15" t="s">
        <v>19</v>
      </c>
      <c r="H335" s="94">
        <v>0.85</v>
      </c>
      <c r="I335" s="15">
        <v>80</v>
      </c>
      <c r="J335" s="109">
        <v>1.06</v>
      </c>
      <c r="K335" s="378"/>
    </row>
    <row r="336" spans="1:11" ht="13.5" customHeight="1" thickBot="1">
      <c r="A336" s="310"/>
      <c r="B336" s="325"/>
      <c r="C336" s="15" t="s">
        <v>439</v>
      </c>
      <c r="D336" s="15" t="s">
        <v>493</v>
      </c>
      <c r="E336" s="15" t="s">
        <v>150</v>
      </c>
      <c r="F336" s="15" t="s">
        <v>17</v>
      </c>
      <c r="G336" s="15" t="s">
        <v>14</v>
      </c>
      <c r="H336" s="94">
        <v>0.96</v>
      </c>
      <c r="I336" s="15" t="s">
        <v>290</v>
      </c>
      <c r="J336" s="109" t="s">
        <v>291</v>
      </c>
      <c r="K336" s="378"/>
    </row>
    <row r="337" spans="1:11" ht="13.5" customHeight="1" thickBot="1">
      <c r="A337" s="310"/>
      <c r="B337" s="325"/>
      <c r="C337" s="14" t="s">
        <v>1067</v>
      </c>
      <c r="D337" s="50" t="s">
        <v>493</v>
      </c>
      <c r="E337" s="15" t="s">
        <v>150</v>
      </c>
      <c r="F337" s="15" t="s">
        <v>21</v>
      </c>
      <c r="G337" s="15" t="s">
        <v>14</v>
      </c>
      <c r="H337" s="94">
        <v>0.88</v>
      </c>
      <c r="I337" s="15" t="s">
        <v>509</v>
      </c>
      <c r="J337" s="109" t="s">
        <v>673</v>
      </c>
      <c r="K337" s="378"/>
    </row>
    <row r="338" spans="1:11" ht="13.5" customHeight="1" thickBot="1">
      <c r="A338" s="310"/>
      <c r="B338" s="325"/>
      <c r="C338" s="15" t="s">
        <v>819</v>
      </c>
      <c r="D338" s="15" t="s">
        <v>493</v>
      </c>
      <c r="E338" s="15" t="s">
        <v>150</v>
      </c>
      <c r="F338" s="15" t="s">
        <v>21</v>
      </c>
      <c r="G338" s="15" t="s">
        <v>14</v>
      </c>
      <c r="H338" s="94">
        <v>0.88</v>
      </c>
      <c r="I338" s="15" t="s">
        <v>104</v>
      </c>
      <c r="J338" s="109" t="s">
        <v>105</v>
      </c>
      <c r="K338" s="378"/>
    </row>
    <row r="339" spans="1:11" ht="13.5" customHeight="1" thickBot="1">
      <c r="A339" s="310"/>
      <c r="B339" s="325"/>
      <c r="C339" s="15" t="s">
        <v>441</v>
      </c>
      <c r="D339" s="15" t="s">
        <v>493</v>
      </c>
      <c r="E339" s="15" t="s">
        <v>150</v>
      </c>
      <c r="F339" s="15" t="s">
        <v>21</v>
      </c>
      <c r="G339" s="15" t="s">
        <v>19</v>
      </c>
      <c r="H339" s="94">
        <v>0.71</v>
      </c>
      <c r="I339" s="15" t="s">
        <v>800</v>
      </c>
      <c r="J339" s="109" t="s">
        <v>801</v>
      </c>
      <c r="K339" s="378"/>
    </row>
    <row r="340" spans="1:11" ht="13.5" customHeight="1" thickBot="1">
      <c r="A340" s="322"/>
      <c r="B340" s="322"/>
      <c r="C340" s="15" t="s">
        <v>635</v>
      </c>
      <c r="D340" s="15" t="s">
        <v>493</v>
      </c>
      <c r="E340" s="15" t="s">
        <v>150</v>
      </c>
      <c r="F340" s="15" t="s">
        <v>17</v>
      </c>
      <c r="G340" s="15" t="s">
        <v>44</v>
      </c>
      <c r="H340" s="94">
        <v>1.18</v>
      </c>
      <c r="I340" s="15" t="s">
        <v>627</v>
      </c>
      <c r="J340" s="109" t="s">
        <v>268</v>
      </c>
      <c r="K340" s="378"/>
    </row>
    <row r="341" spans="1:11" ht="13.5" customHeight="1" thickBot="1">
      <c r="A341" s="322"/>
      <c r="B341" s="322"/>
      <c r="C341" s="14" t="s">
        <v>863</v>
      </c>
      <c r="D341" s="50" t="s">
        <v>493</v>
      </c>
      <c r="E341" s="15">
        <v>277</v>
      </c>
      <c r="F341" s="15" t="s">
        <v>17</v>
      </c>
      <c r="G341" s="15" t="s">
        <v>14</v>
      </c>
      <c r="H341" s="94">
        <v>0.882</v>
      </c>
      <c r="I341" s="15">
        <v>84</v>
      </c>
      <c r="J341" s="109">
        <v>1.05</v>
      </c>
      <c r="K341" s="378"/>
    </row>
    <row r="342" spans="1:11" ht="13.5" customHeight="1" thickBot="1">
      <c r="A342" s="322"/>
      <c r="B342" s="322"/>
      <c r="C342" s="14" t="s">
        <v>1066</v>
      </c>
      <c r="D342" s="50" t="s">
        <v>493</v>
      </c>
      <c r="E342" s="15">
        <v>277</v>
      </c>
      <c r="F342" s="15" t="s">
        <v>17</v>
      </c>
      <c r="G342" s="15" t="s">
        <v>19</v>
      </c>
      <c r="H342" s="94">
        <v>0.78</v>
      </c>
      <c r="I342" s="15">
        <v>75</v>
      </c>
      <c r="J342" s="109">
        <v>1.04</v>
      </c>
      <c r="K342" s="378"/>
    </row>
    <row r="343" spans="1:11" ht="13.5" customHeight="1" thickBot="1">
      <c r="A343" s="309" t="s">
        <v>769</v>
      </c>
      <c r="B343" s="380" t="s">
        <v>362</v>
      </c>
      <c r="C343" s="15" t="s">
        <v>831</v>
      </c>
      <c r="D343" s="15" t="s">
        <v>493</v>
      </c>
      <c r="E343" s="15">
        <v>277</v>
      </c>
      <c r="F343" s="15" t="s">
        <v>17</v>
      </c>
      <c r="G343" s="15" t="s">
        <v>14</v>
      </c>
      <c r="H343" s="94">
        <v>0.88</v>
      </c>
      <c r="I343" s="15">
        <v>84</v>
      </c>
      <c r="J343" s="109">
        <v>1.05</v>
      </c>
      <c r="K343" s="378"/>
    </row>
    <row r="344" spans="1:11" ht="13.5" customHeight="1" thickBot="1">
      <c r="A344" s="322"/>
      <c r="B344" s="332"/>
      <c r="C344" s="18" t="s">
        <v>363</v>
      </c>
      <c r="D344" s="18" t="s">
        <v>493</v>
      </c>
      <c r="E344" s="18" t="s">
        <v>150</v>
      </c>
      <c r="F344" s="18" t="s">
        <v>17</v>
      </c>
      <c r="G344" s="18" t="s">
        <v>19</v>
      </c>
      <c r="H344" s="19">
        <v>0.77</v>
      </c>
      <c r="I344" s="18">
        <v>73</v>
      </c>
      <c r="J344" s="19">
        <v>1.05</v>
      </c>
      <c r="K344" s="378"/>
    </row>
    <row r="345" spans="1:11" ht="13.5" customHeight="1" thickBot="1">
      <c r="A345" s="322"/>
      <c r="B345" s="320" t="s">
        <v>11</v>
      </c>
      <c r="C345" s="15" t="s">
        <v>81</v>
      </c>
      <c r="D345" s="15" t="s">
        <v>493</v>
      </c>
      <c r="E345" s="15" t="s">
        <v>150</v>
      </c>
      <c r="F345" s="15" t="s">
        <v>17</v>
      </c>
      <c r="G345" s="15" t="s">
        <v>44</v>
      </c>
      <c r="H345" s="94">
        <v>1.18</v>
      </c>
      <c r="I345" s="15" t="s">
        <v>82</v>
      </c>
      <c r="J345" s="109" t="s">
        <v>83</v>
      </c>
      <c r="K345" s="378"/>
    </row>
    <row r="346" spans="1:11" ht="13.5" customHeight="1" thickBot="1">
      <c r="A346" s="322"/>
      <c r="B346" s="325"/>
      <c r="C346" s="80" t="s">
        <v>85</v>
      </c>
      <c r="D346" s="80" t="s">
        <v>493</v>
      </c>
      <c r="E346" s="80" t="s">
        <v>150</v>
      </c>
      <c r="F346" s="80" t="s">
        <v>21</v>
      </c>
      <c r="G346" s="80" t="s">
        <v>14</v>
      </c>
      <c r="H346" s="113">
        <v>0.88</v>
      </c>
      <c r="I346" s="80">
        <v>83</v>
      </c>
      <c r="J346" s="109">
        <v>1.06</v>
      </c>
      <c r="K346" s="378"/>
    </row>
    <row r="347" spans="1:11" ht="13.5" customHeight="1" thickBot="1">
      <c r="A347" s="322"/>
      <c r="B347" s="325"/>
      <c r="C347" s="15" t="s">
        <v>86</v>
      </c>
      <c r="D347" s="15" t="s">
        <v>493</v>
      </c>
      <c r="E347" s="15">
        <v>120</v>
      </c>
      <c r="F347" s="15" t="s">
        <v>17</v>
      </c>
      <c r="G347" s="15" t="s">
        <v>14</v>
      </c>
      <c r="H347" s="94">
        <v>0.87</v>
      </c>
      <c r="I347" s="15">
        <v>82</v>
      </c>
      <c r="J347" s="109">
        <v>1.06</v>
      </c>
      <c r="K347" s="378"/>
    </row>
    <row r="348" spans="1:11" ht="13.5" customHeight="1" thickBot="1">
      <c r="A348" s="322"/>
      <c r="B348" s="325"/>
      <c r="C348" s="71" t="s">
        <v>87</v>
      </c>
      <c r="D348" s="50" t="s">
        <v>493</v>
      </c>
      <c r="E348" s="15">
        <v>277</v>
      </c>
      <c r="F348" s="15" t="s">
        <v>17</v>
      </c>
      <c r="G348" s="15" t="s">
        <v>14</v>
      </c>
      <c r="H348" s="51">
        <v>0.87</v>
      </c>
      <c r="I348" s="50">
        <v>80</v>
      </c>
      <c r="J348" s="109">
        <v>1.09</v>
      </c>
      <c r="K348" s="378"/>
    </row>
    <row r="349" spans="1:11" ht="13.5" customHeight="1" thickBot="1">
      <c r="A349" s="322"/>
      <c r="B349" s="325"/>
      <c r="C349" s="15" t="s">
        <v>88</v>
      </c>
      <c r="D349" s="15" t="s">
        <v>493</v>
      </c>
      <c r="E349" s="15">
        <v>120</v>
      </c>
      <c r="F349" s="15" t="s">
        <v>17</v>
      </c>
      <c r="G349" s="15" t="s">
        <v>19</v>
      </c>
      <c r="H349" s="94">
        <v>0.77</v>
      </c>
      <c r="I349" s="15">
        <v>73</v>
      </c>
      <c r="J349" s="109">
        <v>1.05</v>
      </c>
      <c r="K349" s="378"/>
    </row>
    <row r="350" spans="1:11" ht="13.5" customHeight="1" thickBot="1">
      <c r="A350" s="322"/>
      <c r="B350" s="325"/>
      <c r="C350" s="71" t="s">
        <v>89</v>
      </c>
      <c r="D350" s="50" t="s">
        <v>493</v>
      </c>
      <c r="E350" s="50">
        <v>277</v>
      </c>
      <c r="F350" s="15" t="s">
        <v>17</v>
      </c>
      <c r="G350" s="93" t="s">
        <v>19</v>
      </c>
      <c r="H350" s="72">
        <v>0.77</v>
      </c>
      <c r="I350" s="50">
        <v>71</v>
      </c>
      <c r="J350" s="109">
        <v>1.08</v>
      </c>
      <c r="K350" s="378"/>
    </row>
    <row r="351" spans="1:11" ht="13.5" customHeight="1" thickBot="1">
      <c r="A351" s="322"/>
      <c r="B351" s="325"/>
      <c r="C351" s="125" t="s">
        <v>90</v>
      </c>
      <c r="D351" s="125" t="s">
        <v>493</v>
      </c>
      <c r="E351" s="125" t="s">
        <v>150</v>
      </c>
      <c r="F351" s="125" t="s">
        <v>21</v>
      </c>
      <c r="G351" s="125" t="s">
        <v>19</v>
      </c>
      <c r="H351" s="143">
        <v>0.71</v>
      </c>
      <c r="I351" s="15">
        <v>72</v>
      </c>
      <c r="J351" s="109">
        <v>0.99</v>
      </c>
      <c r="K351" s="378"/>
    </row>
    <row r="352" spans="1:11" ht="13.5" customHeight="1" thickBot="1">
      <c r="A352" s="322"/>
      <c r="B352" s="322"/>
      <c r="C352" s="80" t="s">
        <v>825</v>
      </c>
      <c r="D352" s="80" t="s">
        <v>493</v>
      </c>
      <c r="E352" s="80" t="s">
        <v>150</v>
      </c>
      <c r="F352" s="80" t="s">
        <v>17</v>
      </c>
      <c r="G352" s="80" t="s">
        <v>19</v>
      </c>
      <c r="H352" s="113">
        <v>0.77</v>
      </c>
      <c r="I352" s="50" t="s">
        <v>800</v>
      </c>
      <c r="J352" s="109" t="s">
        <v>827</v>
      </c>
      <c r="K352" s="378"/>
    </row>
    <row r="353" spans="1:11" ht="13.5" customHeight="1" thickBot="1">
      <c r="A353" s="322"/>
      <c r="B353" s="322"/>
      <c r="C353" s="80" t="s">
        <v>826</v>
      </c>
      <c r="D353" s="80" t="s">
        <v>493</v>
      </c>
      <c r="E353" s="80" t="s">
        <v>150</v>
      </c>
      <c r="F353" s="80" t="s">
        <v>17</v>
      </c>
      <c r="G353" s="80" t="s">
        <v>14</v>
      </c>
      <c r="H353" s="113">
        <v>0.87</v>
      </c>
      <c r="I353" s="13" t="s">
        <v>94</v>
      </c>
      <c r="J353" s="73" t="s">
        <v>95</v>
      </c>
      <c r="K353" s="378"/>
    </row>
    <row r="354" spans="1:11" ht="13.5" customHeight="1" thickBot="1">
      <c r="A354" s="313"/>
      <c r="B354" s="313"/>
      <c r="C354" s="80" t="s">
        <v>924</v>
      </c>
      <c r="D354" s="80" t="s">
        <v>493</v>
      </c>
      <c r="E354" s="80" t="s">
        <v>150</v>
      </c>
      <c r="F354" s="80" t="s">
        <v>17</v>
      </c>
      <c r="G354" s="80" t="s">
        <v>44</v>
      </c>
      <c r="H354" s="113">
        <v>1.18</v>
      </c>
      <c r="I354" s="13" t="s">
        <v>82</v>
      </c>
      <c r="J354" s="73" t="s">
        <v>83</v>
      </c>
      <c r="K354" s="378"/>
    </row>
    <row r="355" spans="1:11" ht="13.5" customHeight="1" thickBot="1">
      <c r="A355" s="313"/>
      <c r="B355" s="313"/>
      <c r="C355" s="80" t="s">
        <v>985</v>
      </c>
      <c r="D355" s="80" t="s">
        <v>493</v>
      </c>
      <c r="E355" s="80" t="s">
        <v>150</v>
      </c>
      <c r="F355" s="80" t="s">
        <v>21</v>
      </c>
      <c r="G355" s="80" t="s">
        <v>14</v>
      </c>
      <c r="H355" s="113">
        <v>0.88</v>
      </c>
      <c r="I355" s="13" t="s">
        <v>986</v>
      </c>
      <c r="J355" s="73" t="s">
        <v>987</v>
      </c>
      <c r="K355" s="378"/>
    </row>
    <row r="356" spans="1:11" ht="13.5" customHeight="1" thickBot="1">
      <c r="A356" s="314"/>
      <c r="B356" s="314"/>
      <c r="C356" s="80" t="s">
        <v>1045</v>
      </c>
      <c r="D356" s="80" t="s">
        <v>493</v>
      </c>
      <c r="E356" s="80" t="s">
        <v>150</v>
      </c>
      <c r="F356" s="80" t="s">
        <v>17</v>
      </c>
      <c r="G356" s="80" t="s">
        <v>44</v>
      </c>
      <c r="H356" s="113">
        <v>1.29</v>
      </c>
      <c r="I356" s="13" t="s">
        <v>1046</v>
      </c>
      <c r="J356" s="73" t="s">
        <v>595</v>
      </c>
      <c r="K356" s="378"/>
    </row>
    <row r="357" spans="1:11" ht="13.5" customHeight="1" thickBot="1">
      <c r="A357" s="365" t="s">
        <v>1124</v>
      </c>
      <c r="B357" s="368" t="s">
        <v>171</v>
      </c>
      <c r="C357" s="14" t="s">
        <v>837</v>
      </c>
      <c r="D357" s="78" t="s">
        <v>494</v>
      </c>
      <c r="E357" s="14" t="s">
        <v>150</v>
      </c>
      <c r="F357" s="13" t="s">
        <v>17</v>
      </c>
      <c r="G357" s="14" t="s">
        <v>14</v>
      </c>
      <c r="H357" s="17">
        <v>0.88</v>
      </c>
      <c r="I357" s="14" t="s">
        <v>592</v>
      </c>
      <c r="J357" s="73" t="s">
        <v>102</v>
      </c>
      <c r="K357" s="378"/>
    </row>
    <row r="358" spans="1:11" ht="13.5" customHeight="1" thickBot="1">
      <c r="A358" s="366"/>
      <c r="B358" s="322"/>
      <c r="C358" s="50" t="s">
        <v>838</v>
      </c>
      <c r="D358" s="80" t="s">
        <v>494</v>
      </c>
      <c r="E358" s="15">
        <v>120</v>
      </c>
      <c r="F358" s="15" t="s">
        <v>17</v>
      </c>
      <c r="G358" s="15" t="s">
        <v>14</v>
      </c>
      <c r="H358" s="94">
        <v>0.88</v>
      </c>
      <c r="I358" s="15">
        <v>84</v>
      </c>
      <c r="J358" s="109">
        <v>1.05</v>
      </c>
      <c r="K358" s="378"/>
    </row>
    <row r="359" spans="1:11" ht="13.5" customHeight="1" thickBot="1">
      <c r="A359" s="366"/>
      <c r="B359" s="322"/>
      <c r="C359" s="50" t="s">
        <v>839</v>
      </c>
      <c r="D359" s="80" t="s">
        <v>494</v>
      </c>
      <c r="E359" s="15">
        <v>277</v>
      </c>
      <c r="F359" s="15" t="s">
        <v>17</v>
      </c>
      <c r="G359" s="15" t="s">
        <v>14</v>
      </c>
      <c r="H359" s="94">
        <v>0.88</v>
      </c>
      <c r="I359" s="15">
        <v>84</v>
      </c>
      <c r="J359" s="109">
        <v>1.05</v>
      </c>
      <c r="K359" s="378"/>
    </row>
    <row r="360" spans="1:11" ht="13.5" customHeight="1" thickBot="1">
      <c r="A360" s="379"/>
      <c r="B360" s="314"/>
      <c r="C360" s="52" t="s">
        <v>959</v>
      </c>
      <c r="D360" s="14" t="s">
        <v>494</v>
      </c>
      <c r="E360" s="50" t="s">
        <v>150</v>
      </c>
      <c r="F360" s="50" t="s">
        <v>17</v>
      </c>
      <c r="G360" s="50" t="s">
        <v>14</v>
      </c>
      <c r="H360" s="51">
        <v>0.88</v>
      </c>
      <c r="I360" s="50" t="s">
        <v>592</v>
      </c>
      <c r="J360" s="72" t="s">
        <v>102</v>
      </c>
      <c r="K360" s="378"/>
    </row>
    <row r="361" spans="1:11" s="48" customFormat="1" ht="13.5" thickBot="1">
      <c r="A361" s="309" t="s">
        <v>548</v>
      </c>
      <c r="B361" s="320" t="s">
        <v>549</v>
      </c>
      <c r="C361" s="14" t="s">
        <v>554</v>
      </c>
      <c r="D361" s="14" t="s">
        <v>493</v>
      </c>
      <c r="E361" s="50" t="s">
        <v>150</v>
      </c>
      <c r="F361" s="50" t="s">
        <v>555</v>
      </c>
      <c r="G361" s="50" t="s">
        <v>19</v>
      </c>
      <c r="H361" s="51">
        <v>0.77</v>
      </c>
      <c r="I361" s="50" t="s">
        <v>520</v>
      </c>
      <c r="J361" s="72" t="s">
        <v>523</v>
      </c>
      <c r="K361" s="378"/>
    </row>
    <row r="362" spans="1:11" s="48" customFormat="1" ht="13.5" thickBot="1">
      <c r="A362" s="310"/>
      <c r="B362" s="350"/>
      <c r="C362" s="14" t="s">
        <v>580</v>
      </c>
      <c r="D362" s="14" t="s">
        <v>493</v>
      </c>
      <c r="E362" s="50" t="s">
        <v>150</v>
      </c>
      <c r="F362" s="50" t="s">
        <v>17</v>
      </c>
      <c r="G362" s="50" t="s">
        <v>14</v>
      </c>
      <c r="H362" s="51">
        <v>0.88</v>
      </c>
      <c r="I362" s="50" t="s">
        <v>581</v>
      </c>
      <c r="J362" s="72" t="s">
        <v>95</v>
      </c>
      <c r="K362" s="378"/>
    </row>
    <row r="363" spans="1:11" s="48" customFormat="1" ht="13.5" thickBot="1">
      <c r="A363" s="314"/>
      <c r="B363" s="89"/>
      <c r="C363" s="50" t="s">
        <v>972</v>
      </c>
      <c r="D363" s="14" t="s">
        <v>493</v>
      </c>
      <c r="E363" s="50">
        <v>277</v>
      </c>
      <c r="F363" s="50" t="s">
        <v>21</v>
      </c>
      <c r="G363" s="50" t="s">
        <v>14</v>
      </c>
      <c r="H363" s="51">
        <v>0.95</v>
      </c>
      <c r="I363" s="50">
        <v>94</v>
      </c>
      <c r="J363" s="72">
        <v>1.01</v>
      </c>
      <c r="K363" s="378"/>
    </row>
    <row r="364" spans="1:11" s="48" customFormat="1" ht="25.5" customHeight="1" thickBot="1">
      <c r="A364" s="16" t="s">
        <v>745</v>
      </c>
      <c r="B364" s="82" t="s">
        <v>744</v>
      </c>
      <c r="C364" s="50" t="s">
        <v>751</v>
      </c>
      <c r="D364" s="14" t="s">
        <v>494</v>
      </c>
      <c r="E364" s="50">
        <v>120</v>
      </c>
      <c r="F364" s="50" t="s">
        <v>21</v>
      </c>
      <c r="G364" s="50" t="s">
        <v>14</v>
      </c>
      <c r="H364" s="51">
        <v>0.91</v>
      </c>
      <c r="I364" s="50">
        <v>89</v>
      </c>
      <c r="J364" s="72">
        <v>1.02</v>
      </c>
      <c r="K364" s="378"/>
    </row>
    <row r="365" spans="1:22" s="48" customFormat="1" ht="13.5" customHeight="1" thickBot="1">
      <c r="A365" s="309" t="s">
        <v>249</v>
      </c>
      <c r="B365" s="320" t="s">
        <v>391</v>
      </c>
      <c r="C365" s="50" t="s">
        <v>395</v>
      </c>
      <c r="D365" s="14" t="s">
        <v>494</v>
      </c>
      <c r="E365" s="50" t="s">
        <v>150</v>
      </c>
      <c r="F365" s="50" t="s">
        <v>17</v>
      </c>
      <c r="G365" s="50" t="s">
        <v>19</v>
      </c>
      <c r="H365" s="51">
        <v>0.78</v>
      </c>
      <c r="I365" s="50">
        <v>73</v>
      </c>
      <c r="J365" s="72">
        <v>1.07</v>
      </c>
      <c r="K365" s="378"/>
      <c r="M365"/>
      <c r="N365"/>
      <c r="O365"/>
      <c r="P365"/>
      <c r="Q365"/>
      <c r="R365"/>
      <c r="S365"/>
      <c r="T365"/>
      <c r="U365"/>
      <c r="V365"/>
    </row>
    <row r="366" spans="1:22" s="48" customFormat="1" ht="13.5" customHeight="1" thickBot="1">
      <c r="A366" s="310"/>
      <c r="B366" s="325"/>
      <c r="C366" s="50" t="s">
        <v>606</v>
      </c>
      <c r="D366" s="14" t="s">
        <v>494</v>
      </c>
      <c r="E366" s="50" t="s">
        <v>150</v>
      </c>
      <c r="F366" s="50" t="s">
        <v>17</v>
      </c>
      <c r="G366" s="50" t="s">
        <v>14</v>
      </c>
      <c r="H366" s="51">
        <v>0.88</v>
      </c>
      <c r="I366" s="50">
        <v>83</v>
      </c>
      <c r="J366" s="72">
        <v>1.06</v>
      </c>
      <c r="K366" s="378"/>
      <c r="M366"/>
      <c r="N366"/>
      <c r="O366"/>
      <c r="P366"/>
      <c r="Q366"/>
      <c r="R366"/>
      <c r="S366"/>
      <c r="T366"/>
      <c r="U366"/>
      <c r="V366"/>
    </row>
    <row r="367" spans="1:11" ht="13.5" customHeight="1" thickBot="1">
      <c r="A367" s="311"/>
      <c r="B367" s="350"/>
      <c r="C367" s="50" t="s">
        <v>396</v>
      </c>
      <c r="D367" s="14" t="s">
        <v>494</v>
      </c>
      <c r="E367" s="50" t="s">
        <v>150</v>
      </c>
      <c r="F367" s="50" t="s">
        <v>17</v>
      </c>
      <c r="G367" s="50" t="s">
        <v>44</v>
      </c>
      <c r="H367" s="51">
        <v>1.18</v>
      </c>
      <c r="I367" s="50">
        <v>104</v>
      </c>
      <c r="J367" s="72">
        <v>1.13</v>
      </c>
      <c r="K367" s="378"/>
    </row>
    <row r="368" spans="1:11" ht="51.75" thickBot="1">
      <c r="A368" s="16" t="s">
        <v>892</v>
      </c>
      <c r="B368" s="82" t="s">
        <v>893</v>
      </c>
      <c r="C368" s="71" t="s">
        <v>897</v>
      </c>
      <c r="D368" s="14" t="s">
        <v>494</v>
      </c>
      <c r="E368" s="50">
        <v>120</v>
      </c>
      <c r="F368" s="50" t="s">
        <v>17</v>
      </c>
      <c r="G368" s="50" t="s">
        <v>14</v>
      </c>
      <c r="H368" s="51">
        <v>0.86</v>
      </c>
      <c r="I368" s="50">
        <v>82</v>
      </c>
      <c r="J368" s="72">
        <v>1.05</v>
      </c>
      <c r="K368" s="378"/>
    </row>
    <row r="369" spans="1:11" ht="13.5" customHeight="1" thickBot="1">
      <c r="A369" s="309" t="s">
        <v>1119</v>
      </c>
      <c r="B369" s="320" t="s">
        <v>110</v>
      </c>
      <c r="C369" s="15" t="s">
        <v>404</v>
      </c>
      <c r="D369" s="14" t="s">
        <v>494</v>
      </c>
      <c r="E369" s="15">
        <v>120</v>
      </c>
      <c r="F369" s="15" t="s">
        <v>17</v>
      </c>
      <c r="G369" s="15" t="s">
        <v>14</v>
      </c>
      <c r="H369" s="94">
        <v>0.9</v>
      </c>
      <c r="I369" s="15">
        <v>83</v>
      </c>
      <c r="J369" s="109">
        <v>1.08</v>
      </c>
      <c r="K369" s="378"/>
    </row>
    <row r="370" spans="1:11" ht="13.5" customHeight="1" thickBot="1">
      <c r="A370" s="310"/>
      <c r="B370" s="325"/>
      <c r="C370" s="15" t="s">
        <v>406</v>
      </c>
      <c r="D370" s="14" t="s">
        <v>494</v>
      </c>
      <c r="E370" s="15">
        <v>120</v>
      </c>
      <c r="F370" s="15" t="s">
        <v>17</v>
      </c>
      <c r="G370" s="15" t="s">
        <v>19</v>
      </c>
      <c r="H370" s="94">
        <v>0.78</v>
      </c>
      <c r="I370" s="15">
        <v>73</v>
      </c>
      <c r="J370" s="109">
        <v>1.07</v>
      </c>
      <c r="K370" s="378"/>
    </row>
    <row r="371" spans="1:11" ht="13.5" customHeight="1" thickBot="1">
      <c r="A371" s="310"/>
      <c r="B371" s="325"/>
      <c r="C371" s="15" t="s">
        <v>408</v>
      </c>
      <c r="D371" s="14" t="s">
        <v>494</v>
      </c>
      <c r="E371" s="15">
        <v>120</v>
      </c>
      <c r="F371" s="15" t="s">
        <v>17</v>
      </c>
      <c r="G371" s="15" t="s">
        <v>19</v>
      </c>
      <c r="H371" s="94">
        <v>0.78</v>
      </c>
      <c r="I371" s="15">
        <v>73</v>
      </c>
      <c r="J371" s="109">
        <v>1.07</v>
      </c>
      <c r="K371" s="378"/>
    </row>
    <row r="372" spans="1:11" ht="13.5" customHeight="1" thickBot="1">
      <c r="A372" s="310"/>
      <c r="B372" s="325"/>
      <c r="C372" s="15" t="s">
        <v>407</v>
      </c>
      <c r="D372" s="14" t="s">
        <v>494</v>
      </c>
      <c r="E372" s="15">
        <v>120</v>
      </c>
      <c r="F372" s="15" t="s">
        <v>17</v>
      </c>
      <c r="G372" s="15" t="s">
        <v>19</v>
      </c>
      <c r="H372" s="94">
        <v>0.85</v>
      </c>
      <c r="I372" s="15">
        <v>80</v>
      </c>
      <c r="J372" s="109">
        <v>1.06</v>
      </c>
      <c r="K372" s="378"/>
    </row>
    <row r="373" spans="1:11" ht="13.5" customHeight="1" thickBot="1">
      <c r="A373" s="310"/>
      <c r="B373" s="322"/>
      <c r="C373" s="15" t="s">
        <v>111</v>
      </c>
      <c r="D373" s="14" t="s">
        <v>494</v>
      </c>
      <c r="E373" s="15">
        <v>120</v>
      </c>
      <c r="F373" s="15" t="s">
        <v>17</v>
      </c>
      <c r="G373" s="15" t="s">
        <v>14</v>
      </c>
      <c r="H373" s="94">
        <v>0.97</v>
      </c>
      <c r="I373" s="15">
        <v>88</v>
      </c>
      <c r="J373" s="109">
        <v>1.1</v>
      </c>
      <c r="K373" s="378"/>
    </row>
    <row r="374" spans="1:11" ht="13.5" customHeight="1" thickBot="1">
      <c r="A374" s="310"/>
      <c r="B374" s="322"/>
      <c r="C374" s="15" t="s">
        <v>411</v>
      </c>
      <c r="D374" s="14" t="s">
        <v>494</v>
      </c>
      <c r="E374" s="15">
        <v>120</v>
      </c>
      <c r="F374" s="15" t="s">
        <v>17</v>
      </c>
      <c r="G374" s="15" t="s">
        <v>14</v>
      </c>
      <c r="H374" s="94">
        <v>1</v>
      </c>
      <c r="I374" s="15">
        <v>93</v>
      </c>
      <c r="J374" s="109">
        <v>1.08</v>
      </c>
      <c r="K374" s="378"/>
    </row>
    <row r="375" spans="1:11" ht="13.5" customHeight="1" thickBot="1">
      <c r="A375" s="310"/>
      <c r="B375" s="332"/>
      <c r="C375" s="15" t="s">
        <v>409</v>
      </c>
      <c r="D375" s="14" t="s">
        <v>494</v>
      </c>
      <c r="E375" s="15">
        <v>120</v>
      </c>
      <c r="F375" s="15" t="s">
        <v>17</v>
      </c>
      <c r="G375" s="15" t="s">
        <v>19</v>
      </c>
      <c r="H375" s="94">
        <v>0.85</v>
      </c>
      <c r="I375" s="15">
        <v>80</v>
      </c>
      <c r="J375" s="109">
        <v>1.06</v>
      </c>
      <c r="K375" s="378"/>
    </row>
    <row r="376" spans="1:11" ht="13.5" customHeight="1" thickBot="1">
      <c r="A376" s="310"/>
      <c r="B376" s="371" t="s">
        <v>33</v>
      </c>
      <c r="C376" s="15" t="s">
        <v>108</v>
      </c>
      <c r="D376" s="14" t="s">
        <v>494</v>
      </c>
      <c r="E376" s="15" t="s">
        <v>150</v>
      </c>
      <c r="F376" s="15" t="s">
        <v>21</v>
      </c>
      <c r="G376" s="15" t="s">
        <v>14</v>
      </c>
      <c r="H376" s="94">
        <v>0.94</v>
      </c>
      <c r="I376" s="15">
        <v>89</v>
      </c>
      <c r="J376" s="109">
        <v>1.06</v>
      </c>
      <c r="K376" s="378"/>
    </row>
    <row r="377" spans="1:11" ht="13.5" customHeight="1" thickBot="1">
      <c r="A377" s="311"/>
      <c r="B377" s="393"/>
      <c r="C377" s="15" t="s">
        <v>109</v>
      </c>
      <c r="D377" s="14" t="s">
        <v>494</v>
      </c>
      <c r="E377" s="15" t="s">
        <v>150</v>
      </c>
      <c r="F377" s="15" t="s">
        <v>21</v>
      </c>
      <c r="G377" s="15" t="s">
        <v>14</v>
      </c>
      <c r="H377" s="94">
        <v>0.87</v>
      </c>
      <c r="I377" s="15">
        <v>78</v>
      </c>
      <c r="J377" s="109">
        <v>1.12</v>
      </c>
      <c r="K377" s="378"/>
    </row>
    <row r="378" spans="1:11" s="10" customFormat="1" ht="13.5" customHeight="1" thickBot="1">
      <c r="A378" s="309" t="s">
        <v>479</v>
      </c>
      <c r="B378" s="320" t="s">
        <v>480</v>
      </c>
      <c r="C378" s="15" t="s">
        <v>659</v>
      </c>
      <c r="D378" s="14" t="s">
        <v>493</v>
      </c>
      <c r="E378" s="15" t="s">
        <v>150</v>
      </c>
      <c r="F378" s="15" t="s">
        <v>17</v>
      </c>
      <c r="G378" s="15" t="s">
        <v>14</v>
      </c>
      <c r="H378" s="94">
        <v>0.885</v>
      </c>
      <c r="I378" s="15">
        <v>82.9</v>
      </c>
      <c r="J378" s="109">
        <v>1.07</v>
      </c>
      <c r="K378" s="378"/>
    </row>
    <row r="379" spans="1:11" ht="13.5" customHeight="1" thickBot="1">
      <c r="A379" s="313"/>
      <c r="B379" s="314"/>
      <c r="C379" s="15" t="s">
        <v>660</v>
      </c>
      <c r="D379" s="14" t="s">
        <v>493</v>
      </c>
      <c r="E379" s="15" t="s">
        <v>150</v>
      </c>
      <c r="F379" s="15" t="s">
        <v>17</v>
      </c>
      <c r="G379" s="15" t="s">
        <v>44</v>
      </c>
      <c r="H379" s="94">
        <v>1.17</v>
      </c>
      <c r="I379" s="15">
        <v>109.8</v>
      </c>
      <c r="J379" s="109">
        <v>1.07</v>
      </c>
      <c r="K379" s="378"/>
    </row>
    <row r="380" spans="1:11" ht="13.5" customHeight="1" thickBot="1">
      <c r="A380" s="313"/>
      <c r="B380" s="320" t="s">
        <v>649</v>
      </c>
      <c r="C380" s="15" t="s">
        <v>650</v>
      </c>
      <c r="D380" s="14" t="s">
        <v>493</v>
      </c>
      <c r="E380" s="15" t="s">
        <v>150</v>
      </c>
      <c r="F380" s="15" t="s">
        <v>17</v>
      </c>
      <c r="G380" s="15" t="s">
        <v>14</v>
      </c>
      <c r="H380" s="94">
        <v>0.88</v>
      </c>
      <c r="I380" s="15">
        <v>83</v>
      </c>
      <c r="J380" s="109">
        <v>1.06</v>
      </c>
      <c r="K380" s="378"/>
    </row>
    <row r="381" spans="1:11" ht="13.5" customHeight="1" thickBot="1">
      <c r="A381" s="313"/>
      <c r="B381" s="322"/>
      <c r="C381" s="15" t="s">
        <v>651</v>
      </c>
      <c r="D381" s="14" t="s">
        <v>493</v>
      </c>
      <c r="E381" s="15" t="s">
        <v>150</v>
      </c>
      <c r="F381" s="15" t="s">
        <v>17</v>
      </c>
      <c r="G381" s="15" t="s">
        <v>44</v>
      </c>
      <c r="H381" s="94">
        <v>1.18</v>
      </c>
      <c r="I381" s="15">
        <v>106</v>
      </c>
      <c r="J381" s="109">
        <v>1.11</v>
      </c>
      <c r="K381" s="378"/>
    </row>
    <row r="382" spans="1:11" ht="13.5" customHeight="1" thickBot="1">
      <c r="A382" s="314"/>
      <c r="B382" s="350"/>
      <c r="C382" s="15" t="s">
        <v>840</v>
      </c>
      <c r="D382" s="14" t="s">
        <v>493</v>
      </c>
      <c r="E382" s="15" t="s">
        <v>150</v>
      </c>
      <c r="F382" s="15" t="s">
        <v>17</v>
      </c>
      <c r="G382" s="15" t="s">
        <v>19</v>
      </c>
      <c r="H382" s="94">
        <v>0.78</v>
      </c>
      <c r="I382" s="15">
        <v>74</v>
      </c>
      <c r="J382" s="109">
        <v>1.05</v>
      </c>
      <c r="K382" s="378"/>
    </row>
    <row r="383" spans="1:11" ht="34.5" customHeight="1" thickBot="1">
      <c r="A383" s="16" t="s">
        <v>786</v>
      </c>
      <c r="B383" s="114" t="s">
        <v>788</v>
      </c>
      <c r="C383" s="14" t="s">
        <v>789</v>
      </c>
      <c r="D383" s="50" t="s">
        <v>494</v>
      </c>
      <c r="E383" s="50" t="s">
        <v>150</v>
      </c>
      <c r="F383" s="15" t="s">
        <v>21</v>
      </c>
      <c r="G383" s="50" t="s">
        <v>14</v>
      </c>
      <c r="H383" s="50">
        <v>0.88</v>
      </c>
      <c r="I383" s="50">
        <v>81</v>
      </c>
      <c r="J383" s="109">
        <v>1.09</v>
      </c>
      <c r="K383" s="378"/>
    </row>
    <row r="384" spans="1:11" s="10" customFormat="1" ht="13.5" customHeight="1" thickBot="1">
      <c r="A384" s="404" t="s">
        <v>112</v>
      </c>
      <c r="B384" s="320" t="s">
        <v>234</v>
      </c>
      <c r="C384" s="15" t="s">
        <v>235</v>
      </c>
      <c r="D384" s="14" t="s">
        <v>494</v>
      </c>
      <c r="E384" s="15">
        <v>120</v>
      </c>
      <c r="F384" s="15" t="s">
        <v>17</v>
      </c>
      <c r="G384" s="15" t="s">
        <v>44</v>
      </c>
      <c r="H384" s="94">
        <v>1.2</v>
      </c>
      <c r="I384" s="15">
        <v>114</v>
      </c>
      <c r="J384" s="109">
        <v>1.05</v>
      </c>
      <c r="K384" s="378"/>
    </row>
    <row r="385" spans="1:11" ht="13.5" customHeight="1" thickBot="1">
      <c r="A385" s="405"/>
      <c r="B385" s="314"/>
      <c r="C385" s="15" t="s">
        <v>236</v>
      </c>
      <c r="D385" s="14" t="s">
        <v>494</v>
      </c>
      <c r="E385" s="15">
        <v>277</v>
      </c>
      <c r="F385" s="15" t="s">
        <v>17</v>
      </c>
      <c r="G385" s="15" t="s">
        <v>44</v>
      </c>
      <c r="H385" s="94">
        <v>1.18</v>
      </c>
      <c r="I385" s="15">
        <v>112</v>
      </c>
      <c r="J385" s="109">
        <v>1.06</v>
      </c>
      <c r="K385" s="378"/>
    </row>
    <row r="386" spans="1:11" ht="13.5" customHeight="1" thickBot="1">
      <c r="A386" s="405"/>
      <c r="B386" s="320" t="s">
        <v>237</v>
      </c>
      <c r="C386" s="15" t="s">
        <v>238</v>
      </c>
      <c r="D386" s="14" t="s">
        <v>494</v>
      </c>
      <c r="E386" s="15">
        <v>120</v>
      </c>
      <c r="F386" s="15" t="s">
        <v>17</v>
      </c>
      <c r="G386" s="15" t="s">
        <v>14</v>
      </c>
      <c r="H386" s="94">
        <v>0.87</v>
      </c>
      <c r="I386" s="15">
        <v>80</v>
      </c>
      <c r="J386" s="109">
        <v>1.08</v>
      </c>
      <c r="K386" s="378"/>
    </row>
    <row r="387" spans="1:11" ht="13.5" customHeight="1" thickBot="1">
      <c r="A387" s="405"/>
      <c r="B387" s="325"/>
      <c r="C387" s="15" t="s">
        <v>239</v>
      </c>
      <c r="D387" s="14" t="s">
        <v>494</v>
      </c>
      <c r="E387" s="15">
        <v>277</v>
      </c>
      <c r="F387" s="15" t="s">
        <v>17</v>
      </c>
      <c r="G387" s="15" t="s">
        <v>14</v>
      </c>
      <c r="H387" s="94">
        <v>0.95</v>
      </c>
      <c r="I387" s="15">
        <v>89</v>
      </c>
      <c r="J387" s="109">
        <v>1.07</v>
      </c>
      <c r="K387" s="378"/>
    </row>
    <row r="388" spans="1:11" ht="13.5" customHeight="1" thickBot="1">
      <c r="A388" s="405"/>
      <c r="B388" s="325"/>
      <c r="C388" s="15" t="s">
        <v>240</v>
      </c>
      <c r="D388" s="14" t="s">
        <v>494</v>
      </c>
      <c r="E388" s="15">
        <v>120</v>
      </c>
      <c r="F388" s="15" t="s">
        <v>17</v>
      </c>
      <c r="G388" s="15" t="s">
        <v>19</v>
      </c>
      <c r="H388" s="94">
        <v>0.84</v>
      </c>
      <c r="I388" s="15">
        <v>78</v>
      </c>
      <c r="J388" s="109">
        <v>1.07</v>
      </c>
      <c r="K388" s="378"/>
    </row>
    <row r="389" spans="1:11" ht="13.5" customHeight="1" thickBot="1">
      <c r="A389" s="405"/>
      <c r="B389" s="325"/>
      <c r="C389" s="15" t="s">
        <v>241</v>
      </c>
      <c r="D389" s="14" t="s">
        <v>494</v>
      </c>
      <c r="E389" s="15">
        <v>120</v>
      </c>
      <c r="F389" s="15" t="s">
        <v>17</v>
      </c>
      <c r="G389" s="15" t="s">
        <v>19</v>
      </c>
      <c r="H389" s="94">
        <v>0.77</v>
      </c>
      <c r="I389" s="15">
        <v>72</v>
      </c>
      <c r="J389" s="109">
        <v>1.07</v>
      </c>
      <c r="K389" s="378"/>
    </row>
    <row r="390" spans="1:11" ht="13.5" customHeight="1" thickBot="1">
      <c r="A390" s="405"/>
      <c r="B390" s="325"/>
      <c r="C390" s="15" t="s">
        <v>113</v>
      </c>
      <c r="D390" s="14" t="s">
        <v>494</v>
      </c>
      <c r="E390" s="15">
        <v>277</v>
      </c>
      <c r="F390" s="15" t="s">
        <v>17</v>
      </c>
      <c r="G390" s="15" t="s">
        <v>19</v>
      </c>
      <c r="H390" s="94">
        <v>0.82</v>
      </c>
      <c r="I390" s="15">
        <v>77</v>
      </c>
      <c r="J390" s="109">
        <v>1.07</v>
      </c>
      <c r="K390" s="378"/>
    </row>
    <row r="391" spans="1:11" ht="13.5" customHeight="1" thickBot="1">
      <c r="A391" s="405"/>
      <c r="B391" s="350"/>
      <c r="C391" s="15" t="s">
        <v>114</v>
      </c>
      <c r="D391" s="14" t="s">
        <v>494</v>
      </c>
      <c r="E391" s="15">
        <v>277</v>
      </c>
      <c r="F391" s="15" t="s">
        <v>17</v>
      </c>
      <c r="G391" s="15" t="s">
        <v>19</v>
      </c>
      <c r="H391" s="94">
        <v>0.77</v>
      </c>
      <c r="I391" s="15">
        <v>71</v>
      </c>
      <c r="J391" s="109">
        <v>1.08</v>
      </c>
      <c r="K391" s="378"/>
    </row>
    <row r="392" spans="1:11" ht="13.5" customHeight="1" thickBot="1">
      <c r="A392" s="313"/>
      <c r="B392" s="320"/>
      <c r="C392" s="15" t="s">
        <v>761</v>
      </c>
      <c r="D392" s="14" t="s">
        <v>493</v>
      </c>
      <c r="E392" s="15">
        <v>277</v>
      </c>
      <c r="F392" s="15" t="s">
        <v>17</v>
      </c>
      <c r="G392" s="15" t="s">
        <v>19</v>
      </c>
      <c r="H392" s="94">
        <v>0.78</v>
      </c>
      <c r="I392" s="15">
        <v>74</v>
      </c>
      <c r="J392" s="109">
        <v>1.05</v>
      </c>
      <c r="K392" s="378"/>
    </row>
    <row r="393" spans="1:11" ht="13.5" customHeight="1" thickBot="1">
      <c r="A393" s="313"/>
      <c r="B393" s="325"/>
      <c r="C393" s="15" t="s">
        <v>762</v>
      </c>
      <c r="D393" s="14" t="s">
        <v>493</v>
      </c>
      <c r="E393" s="15" t="s">
        <v>150</v>
      </c>
      <c r="F393" s="15" t="s">
        <v>17</v>
      </c>
      <c r="G393" s="15" t="s">
        <v>14</v>
      </c>
      <c r="H393" s="94">
        <v>0.88</v>
      </c>
      <c r="I393" s="15" t="s">
        <v>592</v>
      </c>
      <c r="J393" s="109" t="s">
        <v>102</v>
      </c>
      <c r="K393" s="378"/>
    </row>
    <row r="394" spans="1:11" ht="13.5" customHeight="1" thickBot="1">
      <c r="A394" s="313"/>
      <c r="B394" s="325"/>
      <c r="C394" s="15" t="s">
        <v>763</v>
      </c>
      <c r="D394" s="14" t="s">
        <v>493</v>
      </c>
      <c r="E394" s="15" t="s">
        <v>150</v>
      </c>
      <c r="F394" s="15" t="s">
        <v>17</v>
      </c>
      <c r="G394" s="15" t="s">
        <v>44</v>
      </c>
      <c r="H394" s="94">
        <v>1.18</v>
      </c>
      <c r="I394" s="15" t="s">
        <v>764</v>
      </c>
      <c r="J394" s="109" t="s">
        <v>765</v>
      </c>
      <c r="K394" s="378"/>
    </row>
    <row r="395" spans="1:11" ht="13.5" customHeight="1" thickBot="1">
      <c r="A395" s="313"/>
      <c r="B395" s="313"/>
      <c r="C395" s="153" t="s">
        <v>1128</v>
      </c>
      <c r="D395" s="14" t="s">
        <v>494</v>
      </c>
      <c r="E395" s="250" t="s">
        <v>150</v>
      </c>
      <c r="F395" s="13" t="s">
        <v>17</v>
      </c>
      <c r="G395" s="13" t="s">
        <v>44</v>
      </c>
      <c r="H395" s="13">
        <v>1.18</v>
      </c>
      <c r="I395" s="13" t="s">
        <v>322</v>
      </c>
      <c r="J395" s="109" t="s">
        <v>1131</v>
      </c>
      <c r="K395" s="378"/>
    </row>
    <row r="396" spans="1:11" ht="13.5" customHeight="1" thickBot="1">
      <c r="A396" s="313"/>
      <c r="B396" s="313"/>
      <c r="C396" s="153" t="s">
        <v>1129</v>
      </c>
      <c r="D396" s="14" t="s">
        <v>494</v>
      </c>
      <c r="E396" s="13">
        <v>277</v>
      </c>
      <c r="F396" s="13" t="s">
        <v>17</v>
      </c>
      <c r="G396" s="13" t="s">
        <v>14</v>
      </c>
      <c r="H396" s="13">
        <v>0.88</v>
      </c>
      <c r="I396" s="13">
        <v>83</v>
      </c>
      <c r="J396" s="109">
        <v>1.06</v>
      </c>
      <c r="K396" s="378"/>
    </row>
    <row r="397" spans="1:11" ht="13.5" customHeight="1" thickBot="1">
      <c r="A397" s="314"/>
      <c r="B397" s="314"/>
      <c r="C397" s="153" t="s">
        <v>1130</v>
      </c>
      <c r="D397" s="14" t="s">
        <v>494</v>
      </c>
      <c r="E397" s="250">
        <v>277</v>
      </c>
      <c r="F397" s="13" t="s">
        <v>17</v>
      </c>
      <c r="G397" s="13" t="s">
        <v>19</v>
      </c>
      <c r="H397" s="13">
        <v>0.78</v>
      </c>
      <c r="I397" s="13">
        <v>74</v>
      </c>
      <c r="J397" s="109">
        <v>1.05</v>
      </c>
      <c r="K397" s="378"/>
    </row>
    <row r="398" spans="1:11" ht="13.5" customHeight="1" thickBot="1">
      <c r="A398" s="309" t="s">
        <v>242</v>
      </c>
      <c r="B398" s="320"/>
      <c r="C398" s="14" t="s">
        <v>115</v>
      </c>
      <c r="D398" s="14" t="s">
        <v>494</v>
      </c>
      <c r="E398" s="14">
        <v>120</v>
      </c>
      <c r="F398" s="13" t="s">
        <v>17</v>
      </c>
      <c r="G398" s="14" t="s">
        <v>14</v>
      </c>
      <c r="H398" s="17">
        <v>0.89</v>
      </c>
      <c r="I398" s="14">
        <v>83</v>
      </c>
      <c r="J398" s="17">
        <f>H398*100/I398</f>
        <v>1.072289156626506</v>
      </c>
      <c r="K398" s="378"/>
    </row>
    <row r="399" spans="1:11" ht="13.5" customHeight="1" thickBot="1">
      <c r="A399" s="310"/>
      <c r="B399" s="325"/>
      <c r="C399" s="14" t="s">
        <v>116</v>
      </c>
      <c r="D399" s="14" t="s">
        <v>494</v>
      </c>
      <c r="E399" s="15" t="s">
        <v>150</v>
      </c>
      <c r="F399" s="13" t="s">
        <v>17</v>
      </c>
      <c r="G399" s="14" t="s">
        <v>14</v>
      </c>
      <c r="H399" s="17">
        <v>0.89</v>
      </c>
      <c r="I399" s="14">
        <v>83</v>
      </c>
      <c r="J399" s="17">
        <f>H399*100/I399</f>
        <v>1.072289156626506</v>
      </c>
      <c r="K399" s="378"/>
    </row>
    <row r="400" spans="1:11" ht="13.5" customHeight="1" thickBot="1">
      <c r="A400" s="310"/>
      <c r="B400" s="325"/>
      <c r="C400" s="14" t="s">
        <v>117</v>
      </c>
      <c r="D400" s="14" t="s">
        <v>494</v>
      </c>
      <c r="E400" s="15" t="s">
        <v>150</v>
      </c>
      <c r="F400" s="13" t="s">
        <v>17</v>
      </c>
      <c r="G400" s="14" t="s">
        <v>44</v>
      </c>
      <c r="H400" s="17">
        <v>1.18</v>
      </c>
      <c r="I400" s="18">
        <v>110</v>
      </c>
      <c r="J400" s="19">
        <f>H400*100/I400</f>
        <v>1.0727272727272728</v>
      </c>
      <c r="K400" s="378"/>
    </row>
    <row r="401" spans="1:11" ht="13.5" customHeight="1" thickBot="1">
      <c r="A401" s="322"/>
      <c r="B401" s="322"/>
      <c r="C401" s="78" t="s">
        <v>468</v>
      </c>
      <c r="D401" s="14" t="s">
        <v>494</v>
      </c>
      <c r="E401" s="79">
        <v>120</v>
      </c>
      <c r="F401" s="80" t="s">
        <v>17</v>
      </c>
      <c r="G401" s="78" t="s">
        <v>14</v>
      </c>
      <c r="H401" s="81">
        <v>1</v>
      </c>
      <c r="I401" s="79">
        <v>93</v>
      </c>
      <c r="J401" s="19">
        <v>1.08</v>
      </c>
      <c r="K401" s="378"/>
    </row>
    <row r="402" spans="1:11" ht="13.5" customHeight="1" thickBot="1">
      <c r="A402" s="322"/>
      <c r="B402" s="322"/>
      <c r="C402" s="78" t="s">
        <v>469</v>
      </c>
      <c r="D402" s="14" t="s">
        <v>494</v>
      </c>
      <c r="E402" s="15" t="s">
        <v>150</v>
      </c>
      <c r="F402" s="80" t="s">
        <v>17</v>
      </c>
      <c r="G402" s="78" t="s">
        <v>14</v>
      </c>
      <c r="H402" s="81">
        <v>1</v>
      </c>
      <c r="I402" s="79">
        <v>93</v>
      </c>
      <c r="J402" s="19">
        <v>1.08</v>
      </c>
      <c r="K402" s="378"/>
    </row>
    <row r="403" spans="1:11" ht="13.5" customHeight="1" thickBot="1">
      <c r="A403" s="313"/>
      <c r="B403" s="313"/>
      <c r="C403" s="78" t="s">
        <v>865</v>
      </c>
      <c r="D403" s="14" t="s">
        <v>494</v>
      </c>
      <c r="E403" s="15" t="s">
        <v>150</v>
      </c>
      <c r="F403" s="80" t="s">
        <v>17</v>
      </c>
      <c r="G403" s="78" t="s">
        <v>14</v>
      </c>
      <c r="H403" s="81">
        <v>0.99</v>
      </c>
      <c r="I403" s="79">
        <v>92</v>
      </c>
      <c r="J403" s="19">
        <f>H403*(100)/I403</f>
        <v>1.076086956521739</v>
      </c>
      <c r="K403" s="378"/>
    </row>
    <row r="404" spans="1:11" ht="13.5" customHeight="1" thickBot="1">
      <c r="A404" s="313"/>
      <c r="B404" s="313"/>
      <c r="C404" s="78" t="s">
        <v>931</v>
      </c>
      <c r="D404" s="14" t="s">
        <v>494</v>
      </c>
      <c r="E404" s="15">
        <v>120</v>
      </c>
      <c r="F404" s="80" t="s">
        <v>17</v>
      </c>
      <c r="G404" s="78" t="s">
        <v>14</v>
      </c>
      <c r="H404" s="81">
        <v>0.91</v>
      </c>
      <c r="I404" s="79">
        <v>86</v>
      </c>
      <c r="J404" s="19">
        <v>1.06</v>
      </c>
      <c r="K404" s="378"/>
    </row>
    <row r="405" spans="1:11" ht="13.5" customHeight="1" thickBot="1">
      <c r="A405" s="313"/>
      <c r="B405" s="313"/>
      <c r="C405" s="13" t="s">
        <v>163</v>
      </c>
      <c r="D405" s="13" t="s">
        <v>494</v>
      </c>
      <c r="E405" s="13">
        <v>120</v>
      </c>
      <c r="F405" s="13" t="s">
        <v>17</v>
      </c>
      <c r="G405" s="14" t="s">
        <v>19</v>
      </c>
      <c r="H405" s="13">
        <v>0.82</v>
      </c>
      <c r="I405" s="13">
        <v>78</v>
      </c>
      <c r="J405" s="17">
        <v>1.05</v>
      </c>
      <c r="K405" s="378"/>
    </row>
    <row r="406" spans="1:11" ht="13.5" customHeight="1" thickBot="1">
      <c r="A406" s="313"/>
      <c r="B406" s="313"/>
      <c r="C406" s="13" t="s">
        <v>1136</v>
      </c>
      <c r="D406" s="13" t="s">
        <v>494</v>
      </c>
      <c r="E406" s="106">
        <v>120</v>
      </c>
      <c r="F406" s="13" t="s">
        <v>17</v>
      </c>
      <c r="G406" s="14" t="s">
        <v>14</v>
      </c>
      <c r="H406" s="13">
        <v>0.96</v>
      </c>
      <c r="I406" s="13">
        <v>88</v>
      </c>
      <c r="J406" s="17">
        <v>1.09</v>
      </c>
      <c r="K406" s="378"/>
    </row>
    <row r="407" spans="1:11" ht="13.5" customHeight="1" thickBot="1">
      <c r="A407" s="314"/>
      <c r="B407" s="314"/>
      <c r="C407" s="13" t="s">
        <v>1168</v>
      </c>
      <c r="D407" s="13" t="s">
        <v>494</v>
      </c>
      <c r="E407" s="13" t="s">
        <v>150</v>
      </c>
      <c r="F407" s="13" t="s">
        <v>17</v>
      </c>
      <c r="G407" s="160" t="s">
        <v>14</v>
      </c>
      <c r="H407" s="13">
        <v>0.87</v>
      </c>
      <c r="I407" s="13">
        <v>82</v>
      </c>
      <c r="J407" s="17">
        <v>1.06</v>
      </c>
      <c r="K407" s="378"/>
    </row>
    <row r="408" spans="1:11" ht="13.5" customHeight="1" thickBot="1">
      <c r="A408" s="309" t="s">
        <v>35</v>
      </c>
      <c r="B408" s="320"/>
      <c r="C408" s="78" t="s">
        <v>118</v>
      </c>
      <c r="D408" s="14" t="s">
        <v>493</v>
      </c>
      <c r="E408" s="78">
        <v>120</v>
      </c>
      <c r="F408" s="80" t="s">
        <v>17</v>
      </c>
      <c r="G408" s="78" t="s">
        <v>44</v>
      </c>
      <c r="H408" s="81">
        <v>1.18</v>
      </c>
      <c r="I408" s="78">
        <v>113</v>
      </c>
      <c r="J408" s="73">
        <v>1.04</v>
      </c>
      <c r="K408" s="378"/>
    </row>
    <row r="409" spans="1:11" ht="13.5" customHeight="1" thickBot="1">
      <c r="A409" s="310"/>
      <c r="B409" s="325"/>
      <c r="C409" s="50" t="s">
        <v>119</v>
      </c>
      <c r="D409" s="14" t="s">
        <v>493</v>
      </c>
      <c r="E409" s="50">
        <v>277</v>
      </c>
      <c r="F409" s="15" t="s">
        <v>17</v>
      </c>
      <c r="G409" s="50" t="s">
        <v>44</v>
      </c>
      <c r="H409" s="51">
        <v>1.18</v>
      </c>
      <c r="I409" s="50">
        <v>113</v>
      </c>
      <c r="J409" s="109">
        <v>1.04</v>
      </c>
      <c r="K409" s="378"/>
    </row>
    <row r="410" spans="1:11" ht="13.5" customHeight="1" thickBot="1">
      <c r="A410" s="310"/>
      <c r="B410" s="325"/>
      <c r="C410" s="50" t="s">
        <v>120</v>
      </c>
      <c r="D410" s="14" t="s">
        <v>493</v>
      </c>
      <c r="E410" s="50">
        <v>277</v>
      </c>
      <c r="F410" s="15" t="s">
        <v>17</v>
      </c>
      <c r="G410" s="50" t="s">
        <v>44</v>
      </c>
      <c r="H410" s="51">
        <v>1.08</v>
      </c>
      <c r="I410" s="50">
        <v>102</v>
      </c>
      <c r="J410" s="109">
        <v>1.06</v>
      </c>
      <c r="K410" s="378"/>
    </row>
    <row r="411" spans="1:11" ht="13.5" customHeight="1" thickBot="1">
      <c r="A411" s="310"/>
      <c r="B411" s="325"/>
      <c r="C411" s="50" t="s">
        <v>121</v>
      </c>
      <c r="D411" s="14" t="s">
        <v>493</v>
      </c>
      <c r="E411" s="50">
        <v>277</v>
      </c>
      <c r="F411" s="15" t="s">
        <v>17</v>
      </c>
      <c r="G411" s="50" t="s">
        <v>44</v>
      </c>
      <c r="H411" s="51">
        <v>1.28</v>
      </c>
      <c r="I411" s="50">
        <v>119</v>
      </c>
      <c r="J411" s="109">
        <v>1.08</v>
      </c>
      <c r="K411" s="378"/>
    </row>
    <row r="412" spans="1:11" ht="13.5" customHeight="1" thickBot="1">
      <c r="A412" s="310"/>
      <c r="B412" s="325"/>
      <c r="C412" s="50" t="s">
        <v>122</v>
      </c>
      <c r="D412" s="50" t="s">
        <v>493</v>
      </c>
      <c r="E412" s="50">
        <v>277</v>
      </c>
      <c r="F412" s="15" t="s">
        <v>17</v>
      </c>
      <c r="G412" s="50" t="s">
        <v>14</v>
      </c>
      <c r="H412" s="51">
        <v>0.88</v>
      </c>
      <c r="I412" s="50">
        <v>83</v>
      </c>
      <c r="J412" s="109">
        <v>1.06</v>
      </c>
      <c r="K412" s="378"/>
    </row>
    <row r="413" spans="1:11" ht="13.5" customHeight="1" thickBot="1">
      <c r="A413" s="310"/>
      <c r="B413" s="325"/>
      <c r="C413" s="50" t="s">
        <v>71</v>
      </c>
      <c r="D413" s="50" t="s">
        <v>493</v>
      </c>
      <c r="E413" s="50">
        <v>120</v>
      </c>
      <c r="F413" s="15" t="s">
        <v>17</v>
      </c>
      <c r="G413" s="50" t="s">
        <v>14</v>
      </c>
      <c r="H413" s="51">
        <v>0.87</v>
      </c>
      <c r="I413" s="50">
        <v>80</v>
      </c>
      <c r="J413" s="109">
        <v>1.09</v>
      </c>
      <c r="K413" s="378"/>
    </row>
    <row r="414" spans="1:11" ht="13.5" customHeight="1" thickBot="1">
      <c r="A414" s="310"/>
      <c r="B414" s="325"/>
      <c r="C414" s="50" t="s">
        <v>66</v>
      </c>
      <c r="D414" s="50" t="s">
        <v>493</v>
      </c>
      <c r="E414" s="50">
        <v>277</v>
      </c>
      <c r="F414" s="15" t="s">
        <v>17</v>
      </c>
      <c r="G414" s="50" t="s">
        <v>14</v>
      </c>
      <c r="H414" s="51">
        <v>0.87</v>
      </c>
      <c r="I414" s="50">
        <v>79</v>
      </c>
      <c r="J414" s="109">
        <v>1.1</v>
      </c>
      <c r="K414" s="378"/>
    </row>
    <row r="415" spans="1:11" ht="13.5" customHeight="1" thickBot="1">
      <c r="A415" s="310"/>
      <c r="B415" s="320"/>
      <c r="C415" s="50" t="s">
        <v>123</v>
      </c>
      <c r="D415" s="50" t="s">
        <v>493</v>
      </c>
      <c r="E415" s="50">
        <v>120</v>
      </c>
      <c r="F415" s="15" t="s">
        <v>17</v>
      </c>
      <c r="G415" s="50" t="s">
        <v>14</v>
      </c>
      <c r="H415" s="51">
        <v>0.96</v>
      </c>
      <c r="I415" s="50">
        <v>88</v>
      </c>
      <c r="J415" s="109">
        <v>1.09</v>
      </c>
      <c r="K415" s="378"/>
    </row>
    <row r="416" spans="1:11" ht="13.5" customHeight="1" thickBot="1">
      <c r="A416" s="310"/>
      <c r="B416" s="325"/>
      <c r="C416" s="50" t="s">
        <v>124</v>
      </c>
      <c r="D416" s="50" t="s">
        <v>493</v>
      </c>
      <c r="E416" s="50">
        <v>277</v>
      </c>
      <c r="F416" s="15" t="s">
        <v>17</v>
      </c>
      <c r="G416" s="50" t="s">
        <v>14</v>
      </c>
      <c r="H416" s="51">
        <v>0.96</v>
      </c>
      <c r="I416" s="50">
        <v>89</v>
      </c>
      <c r="J416" s="109">
        <v>1.08</v>
      </c>
      <c r="K416" s="378"/>
    </row>
    <row r="417" spans="1:11" ht="13.5" customHeight="1" thickBot="1">
      <c r="A417" s="310"/>
      <c r="B417" s="325"/>
      <c r="C417" s="50" t="s">
        <v>125</v>
      </c>
      <c r="D417" s="50" t="s">
        <v>493</v>
      </c>
      <c r="E417" s="50" t="s">
        <v>150</v>
      </c>
      <c r="F417" s="15" t="s">
        <v>17</v>
      </c>
      <c r="G417" s="50" t="s">
        <v>14</v>
      </c>
      <c r="H417" s="51">
        <v>0.87</v>
      </c>
      <c r="I417" s="50" t="s">
        <v>126</v>
      </c>
      <c r="J417" s="109" t="s">
        <v>127</v>
      </c>
      <c r="K417" s="378"/>
    </row>
    <row r="418" spans="1:11" ht="13.5" customHeight="1" thickBot="1">
      <c r="A418" s="310"/>
      <c r="B418" s="325"/>
      <c r="C418" s="50" t="s">
        <v>128</v>
      </c>
      <c r="D418" s="50" t="s">
        <v>493</v>
      </c>
      <c r="E418" s="50">
        <v>120</v>
      </c>
      <c r="F418" s="15" t="s">
        <v>17</v>
      </c>
      <c r="G418" s="50" t="s">
        <v>14</v>
      </c>
      <c r="H418" s="51">
        <v>0.84</v>
      </c>
      <c r="I418" s="50">
        <v>79</v>
      </c>
      <c r="J418" s="109">
        <v>1.06</v>
      </c>
      <c r="K418" s="378"/>
    </row>
    <row r="419" spans="1:11" ht="13.5" customHeight="1" thickBot="1">
      <c r="A419" s="310"/>
      <c r="B419" s="325"/>
      <c r="C419" s="50" t="s">
        <v>152</v>
      </c>
      <c r="D419" s="50" t="s">
        <v>493</v>
      </c>
      <c r="E419" s="50" t="s">
        <v>150</v>
      </c>
      <c r="F419" s="15" t="s">
        <v>17</v>
      </c>
      <c r="G419" s="50" t="s">
        <v>44</v>
      </c>
      <c r="H419" s="51">
        <v>1.18</v>
      </c>
      <c r="I419" s="50" t="s">
        <v>431</v>
      </c>
      <c r="J419" s="109" t="s">
        <v>95</v>
      </c>
      <c r="K419" s="378"/>
    </row>
    <row r="420" spans="1:11" ht="13.5" customHeight="1" thickBot="1">
      <c r="A420" s="310"/>
      <c r="B420" s="325"/>
      <c r="C420" s="50" t="s">
        <v>129</v>
      </c>
      <c r="D420" s="50" t="s">
        <v>493</v>
      </c>
      <c r="E420" s="50" t="s">
        <v>150</v>
      </c>
      <c r="F420" s="15" t="s">
        <v>21</v>
      </c>
      <c r="G420" s="50" t="s">
        <v>14</v>
      </c>
      <c r="H420" s="51">
        <v>0.93</v>
      </c>
      <c r="I420" s="50" t="s">
        <v>1140</v>
      </c>
      <c r="J420" s="109" t="s">
        <v>1104</v>
      </c>
      <c r="K420" s="378"/>
    </row>
    <row r="421" spans="1:11" ht="13.5" customHeight="1" thickBot="1">
      <c r="A421" s="310"/>
      <c r="B421" s="322"/>
      <c r="C421" s="50" t="s">
        <v>130</v>
      </c>
      <c r="D421" s="50" t="s">
        <v>493</v>
      </c>
      <c r="E421" s="50">
        <v>277</v>
      </c>
      <c r="F421" s="15" t="s">
        <v>17</v>
      </c>
      <c r="G421" s="50" t="s">
        <v>14</v>
      </c>
      <c r="H421" s="51">
        <v>0.94</v>
      </c>
      <c r="I421" s="50">
        <v>89</v>
      </c>
      <c r="J421" s="109">
        <v>1.06</v>
      </c>
      <c r="K421" s="378"/>
    </row>
    <row r="422" spans="1:11" ht="13.5" customHeight="1" thickBot="1">
      <c r="A422" s="310"/>
      <c r="B422" s="322"/>
      <c r="C422" s="50" t="s">
        <v>131</v>
      </c>
      <c r="D422" s="50" t="s">
        <v>493</v>
      </c>
      <c r="E422" s="50" t="s">
        <v>150</v>
      </c>
      <c r="F422" s="15" t="s">
        <v>17</v>
      </c>
      <c r="G422" s="50" t="s">
        <v>14</v>
      </c>
      <c r="H422" s="51">
        <v>0.96</v>
      </c>
      <c r="I422" s="50" t="s">
        <v>1138</v>
      </c>
      <c r="J422" s="109" t="s">
        <v>1139</v>
      </c>
      <c r="K422" s="378"/>
    </row>
    <row r="423" spans="1:11" ht="13.5" customHeight="1" thickBot="1">
      <c r="A423" s="310"/>
      <c r="B423" s="322"/>
      <c r="C423" s="50" t="s">
        <v>132</v>
      </c>
      <c r="D423" s="50" t="s">
        <v>493</v>
      </c>
      <c r="E423" s="50">
        <v>277</v>
      </c>
      <c r="F423" s="15" t="s">
        <v>17</v>
      </c>
      <c r="G423" s="50" t="s">
        <v>14</v>
      </c>
      <c r="H423" s="51">
        <v>0.87</v>
      </c>
      <c r="I423" s="50">
        <v>76</v>
      </c>
      <c r="J423" s="109">
        <v>1.14</v>
      </c>
      <c r="K423" s="378"/>
    </row>
    <row r="424" spans="1:11" ht="13.5" customHeight="1" thickBot="1">
      <c r="A424" s="310"/>
      <c r="B424" s="322"/>
      <c r="C424" s="50" t="s">
        <v>128</v>
      </c>
      <c r="D424" s="50" t="s">
        <v>493</v>
      </c>
      <c r="E424" s="50">
        <v>120</v>
      </c>
      <c r="F424" s="15" t="s">
        <v>17</v>
      </c>
      <c r="G424" s="50" t="s">
        <v>14</v>
      </c>
      <c r="H424" s="51">
        <v>0.85</v>
      </c>
      <c r="I424" s="50">
        <v>73</v>
      </c>
      <c r="J424" s="109">
        <v>1.16</v>
      </c>
      <c r="K424" s="378"/>
    </row>
    <row r="425" spans="1:11" ht="13.5" customHeight="1" thickBot="1">
      <c r="A425" s="310"/>
      <c r="B425" s="322"/>
      <c r="C425" s="50" t="s">
        <v>77</v>
      </c>
      <c r="D425" s="50" t="s">
        <v>493</v>
      </c>
      <c r="E425" s="50">
        <v>120</v>
      </c>
      <c r="F425" s="15" t="s">
        <v>17</v>
      </c>
      <c r="G425" s="50" t="s">
        <v>19</v>
      </c>
      <c r="H425" s="51">
        <v>0.77</v>
      </c>
      <c r="I425" s="50">
        <v>70</v>
      </c>
      <c r="J425" s="109">
        <v>1.1</v>
      </c>
      <c r="K425" s="378"/>
    </row>
    <row r="426" spans="1:11" ht="13.5" customHeight="1" thickBot="1">
      <c r="A426" s="311"/>
      <c r="B426" s="322"/>
      <c r="C426" s="144" t="s">
        <v>73</v>
      </c>
      <c r="D426" s="144" t="s">
        <v>493</v>
      </c>
      <c r="E426" s="144" t="s">
        <v>150</v>
      </c>
      <c r="F426" s="125" t="s">
        <v>17</v>
      </c>
      <c r="G426" s="144" t="s">
        <v>19</v>
      </c>
      <c r="H426" s="96">
        <v>0.77</v>
      </c>
      <c r="I426" s="144" t="s">
        <v>54</v>
      </c>
      <c r="J426" s="109" t="s">
        <v>432</v>
      </c>
      <c r="K426" s="378"/>
    </row>
    <row r="427" spans="1:10" ht="25.5" customHeight="1" thickBot="1">
      <c r="A427" s="387" t="s">
        <v>133</v>
      </c>
      <c r="B427" s="388"/>
      <c r="C427" s="388"/>
      <c r="D427" s="388"/>
      <c r="E427" s="388"/>
      <c r="F427" s="388"/>
      <c r="G427" s="388"/>
      <c r="H427" s="388"/>
      <c r="I427" s="388"/>
      <c r="J427" s="389"/>
    </row>
    <row r="428" spans="1:11" ht="25.5" customHeight="1" thickBot="1">
      <c r="A428" s="16" t="s">
        <v>721</v>
      </c>
      <c r="B428" s="70" t="s">
        <v>424</v>
      </c>
      <c r="C428" s="52" t="s">
        <v>720</v>
      </c>
      <c r="D428" s="52" t="s">
        <v>493</v>
      </c>
      <c r="E428" s="14" t="s">
        <v>150</v>
      </c>
      <c r="F428" s="52" t="s">
        <v>17</v>
      </c>
      <c r="G428" s="52" t="s">
        <v>14</v>
      </c>
      <c r="H428" s="53">
        <v>0.88</v>
      </c>
      <c r="I428" s="52">
        <v>109</v>
      </c>
      <c r="J428" s="53">
        <v>0.81</v>
      </c>
      <c r="K428" s="377" t="s">
        <v>137</v>
      </c>
    </row>
    <row r="429" spans="1:22" ht="27" customHeight="1" thickBot="1">
      <c r="A429" s="110" t="s">
        <v>417</v>
      </c>
      <c r="B429" s="13" t="s">
        <v>424</v>
      </c>
      <c r="C429" s="74" t="s">
        <v>421</v>
      </c>
      <c r="D429" s="74" t="s">
        <v>493</v>
      </c>
      <c r="E429" s="18" t="s">
        <v>150</v>
      </c>
      <c r="F429" s="18" t="s">
        <v>17</v>
      </c>
      <c r="G429" s="74" t="s">
        <v>14</v>
      </c>
      <c r="H429" s="75">
        <v>0.88</v>
      </c>
      <c r="I429" s="74">
        <v>109</v>
      </c>
      <c r="J429" s="75">
        <v>0.81</v>
      </c>
      <c r="K429" s="378"/>
      <c r="M429" s="48"/>
      <c r="N429" s="48"/>
      <c r="O429" s="48"/>
      <c r="P429" s="48"/>
      <c r="Q429" s="48"/>
      <c r="R429" s="48"/>
      <c r="S429" s="48"/>
      <c r="T429" s="48"/>
      <c r="U429" s="48"/>
      <c r="V429" s="48"/>
    </row>
    <row r="430" spans="1:22" ht="26.25" thickBot="1">
      <c r="A430" s="110" t="s">
        <v>993</v>
      </c>
      <c r="B430" s="209"/>
      <c r="C430" s="210" t="s">
        <v>994</v>
      </c>
      <c r="D430" s="211" t="s">
        <v>494</v>
      </c>
      <c r="E430" s="211" t="s">
        <v>150</v>
      </c>
      <c r="F430" s="212" t="s">
        <v>17</v>
      </c>
      <c r="G430" s="104" t="s">
        <v>44</v>
      </c>
      <c r="H430" s="211">
        <v>1.18</v>
      </c>
      <c r="I430" s="211" t="s">
        <v>400</v>
      </c>
      <c r="J430" s="213" t="s">
        <v>401</v>
      </c>
      <c r="K430" s="378"/>
      <c r="M430" s="48"/>
      <c r="N430" s="48"/>
      <c r="O430" s="48"/>
      <c r="P430" s="48"/>
      <c r="Q430" s="48"/>
      <c r="R430" s="48"/>
      <c r="S430" s="48"/>
      <c r="T430" s="48"/>
      <c r="U430" s="48"/>
      <c r="V430" s="48"/>
    </row>
    <row r="431" spans="1:22" ht="39" customHeight="1" thickBot="1">
      <c r="A431" s="16" t="s">
        <v>294</v>
      </c>
      <c r="B431" s="13" t="s">
        <v>424</v>
      </c>
      <c r="C431" s="14" t="s">
        <v>149</v>
      </c>
      <c r="D431" s="18" t="s">
        <v>494</v>
      </c>
      <c r="E431" s="14" t="s">
        <v>150</v>
      </c>
      <c r="F431" s="14" t="s">
        <v>17</v>
      </c>
      <c r="G431" s="14" t="s">
        <v>14</v>
      </c>
      <c r="H431" s="17">
        <v>0.88</v>
      </c>
      <c r="I431" s="14">
        <v>106</v>
      </c>
      <c r="J431" s="17">
        <f>H431*100/I431</f>
        <v>0.8301886792452831</v>
      </c>
      <c r="K431" s="378"/>
      <c r="M431" s="48"/>
      <c r="N431" s="48"/>
      <c r="O431" s="48"/>
      <c r="P431" s="48"/>
      <c r="Q431" s="48"/>
      <c r="R431" s="48"/>
      <c r="S431" s="48"/>
      <c r="T431" s="48"/>
      <c r="U431" s="48"/>
      <c r="V431" s="48"/>
    </row>
    <row r="432" spans="1:22" ht="51.75" thickBot="1">
      <c r="A432" s="197" t="s">
        <v>961</v>
      </c>
      <c r="B432" s="90" t="s">
        <v>424</v>
      </c>
      <c r="C432" s="14" t="s">
        <v>969</v>
      </c>
      <c r="D432" s="78" t="s">
        <v>494</v>
      </c>
      <c r="E432" s="14" t="s">
        <v>150</v>
      </c>
      <c r="F432" s="14" t="s">
        <v>17</v>
      </c>
      <c r="G432" s="14" t="s">
        <v>14</v>
      </c>
      <c r="H432" s="17" t="s">
        <v>914</v>
      </c>
      <c r="I432" s="14" t="s">
        <v>970</v>
      </c>
      <c r="J432" s="17" t="s">
        <v>971</v>
      </c>
      <c r="K432" s="378"/>
      <c r="M432" s="48"/>
      <c r="N432" s="48"/>
      <c r="O432" s="48"/>
      <c r="P432" s="48"/>
      <c r="Q432" s="48"/>
      <c r="R432" s="48"/>
      <c r="S432" s="48"/>
      <c r="T432" s="48"/>
      <c r="U432" s="48"/>
      <c r="V432" s="48"/>
    </row>
    <row r="433" spans="1:11" s="48" customFormat="1" ht="13.5" thickBot="1">
      <c r="A433" s="309" t="s">
        <v>531</v>
      </c>
      <c r="B433" s="320" t="s">
        <v>533</v>
      </c>
      <c r="C433" s="52" t="s">
        <v>538</v>
      </c>
      <c r="D433" s="74" t="s">
        <v>493</v>
      </c>
      <c r="E433" s="52" t="s">
        <v>150</v>
      </c>
      <c r="F433" s="52" t="s">
        <v>17</v>
      </c>
      <c r="G433" s="52" t="s">
        <v>19</v>
      </c>
      <c r="H433" s="53">
        <v>0.77</v>
      </c>
      <c r="I433" s="52" t="s">
        <v>539</v>
      </c>
      <c r="J433" s="53" t="s">
        <v>321</v>
      </c>
      <c r="K433" s="378"/>
    </row>
    <row r="434" spans="1:22" s="48" customFormat="1" ht="13.5" thickBot="1">
      <c r="A434" s="310"/>
      <c r="B434" s="325"/>
      <c r="C434" s="52" t="s">
        <v>596</v>
      </c>
      <c r="D434" s="74" t="s">
        <v>493</v>
      </c>
      <c r="E434" s="52" t="s">
        <v>150</v>
      </c>
      <c r="F434" s="52" t="s">
        <v>17</v>
      </c>
      <c r="G434" s="52" t="s">
        <v>14</v>
      </c>
      <c r="H434" s="53">
        <v>0.88</v>
      </c>
      <c r="I434" s="52" t="s">
        <v>583</v>
      </c>
      <c r="J434" s="53" t="s">
        <v>323</v>
      </c>
      <c r="K434" s="378"/>
      <c r="M434"/>
      <c r="N434"/>
      <c r="O434"/>
      <c r="P434"/>
      <c r="Q434"/>
      <c r="R434"/>
      <c r="S434"/>
      <c r="T434"/>
      <c r="U434"/>
      <c r="V434"/>
    </row>
    <row r="435" spans="1:22" s="48" customFormat="1" ht="13.5" thickBot="1">
      <c r="A435" s="310"/>
      <c r="B435" s="350"/>
      <c r="C435" s="52" t="s">
        <v>597</v>
      </c>
      <c r="D435" s="74" t="s">
        <v>493</v>
      </c>
      <c r="E435" s="52" t="s">
        <v>150</v>
      </c>
      <c r="F435" s="52" t="s">
        <v>17</v>
      </c>
      <c r="G435" s="52" t="s">
        <v>44</v>
      </c>
      <c r="H435" s="53">
        <v>1.16</v>
      </c>
      <c r="I435" s="52" t="s">
        <v>599</v>
      </c>
      <c r="J435" s="53" t="s">
        <v>323</v>
      </c>
      <c r="K435" s="378"/>
      <c r="M435"/>
      <c r="N435"/>
      <c r="O435"/>
      <c r="P435"/>
      <c r="Q435"/>
      <c r="R435"/>
      <c r="S435"/>
      <c r="T435"/>
      <c r="U435"/>
      <c r="V435"/>
    </row>
    <row r="436" spans="1:11" ht="17.25" customHeight="1" thickBot="1">
      <c r="A436" s="311"/>
      <c r="B436" s="90" t="s">
        <v>532</v>
      </c>
      <c r="C436" s="52" t="s">
        <v>600</v>
      </c>
      <c r="D436" s="74" t="s">
        <v>493</v>
      </c>
      <c r="E436" s="52" t="s">
        <v>150</v>
      </c>
      <c r="F436" s="52" t="s">
        <v>17</v>
      </c>
      <c r="G436" s="52" t="s">
        <v>19</v>
      </c>
      <c r="H436" s="53">
        <v>0.77</v>
      </c>
      <c r="I436" s="52" t="s">
        <v>539</v>
      </c>
      <c r="J436" s="53" t="s">
        <v>321</v>
      </c>
      <c r="K436" s="378"/>
    </row>
    <row r="437" spans="1:11" ht="15" customHeight="1" thickBot="1">
      <c r="A437" s="309" t="s">
        <v>307</v>
      </c>
      <c r="B437" s="381" t="s">
        <v>308</v>
      </c>
      <c r="C437" s="52" t="s">
        <v>309</v>
      </c>
      <c r="D437" s="74" t="s">
        <v>494</v>
      </c>
      <c r="E437" s="52">
        <v>120</v>
      </c>
      <c r="F437" s="52" t="s">
        <v>17</v>
      </c>
      <c r="G437" s="52" t="s">
        <v>14</v>
      </c>
      <c r="H437" s="53">
        <v>0.92</v>
      </c>
      <c r="I437" s="52">
        <v>114</v>
      </c>
      <c r="J437" s="53">
        <v>0.81</v>
      </c>
      <c r="K437" s="378"/>
    </row>
    <row r="438" spans="1:11" ht="15.75" customHeight="1" thickBot="1">
      <c r="A438" s="310"/>
      <c r="B438" s="382"/>
      <c r="C438" s="52" t="s">
        <v>309</v>
      </c>
      <c r="D438" s="74" t="s">
        <v>494</v>
      </c>
      <c r="E438" s="52">
        <v>277</v>
      </c>
      <c r="F438" s="52" t="s">
        <v>17</v>
      </c>
      <c r="G438" s="52" t="s">
        <v>14</v>
      </c>
      <c r="H438" s="53">
        <v>0.92</v>
      </c>
      <c r="I438" s="52">
        <v>112</v>
      </c>
      <c r="J438" s="53">
        <v>0.82</v>
      </c>
      <c r="K438" s="378"/>
    </row>
    <row r="439" spans="1:11" ht="13.5" customHeight="1" thickBot="1">
      <c r="A439" s="310"/>
      <c r="B439" s="382"/>
      <c r="C439" s="52" t="s">
        <v>310</v>
      </c>
      <c r="D439" s="74" t="s">
        <v>494</v>
      </c>
      <c r="E439" s="52">
        <v>277</v>
      </c>
      <c r="F439" s="52" t="s">
        <v>17</v>
      </c>
      <c r="G439" s="52" t="s">
        <v>14</v>
      </c>
      <c r="H439" s="53">
        <v>0.89</v>
      </c>
      <c r="I439" s="52">
        <v>110</v>
      </c>
      <c r="J439" s="53">
        <v>0.81</v>
      </c>
      <c r="K439" s="378"/>
    </row>
    <row r="440" spans="1:11" ht="13.5" customHeight="1" thickBot="1">
      <c r="A440" s="314"/>
      <c r="B440" s="314"/>
      <c r="C440" s="127" t="s">
        <v>1232</v>
      </c>
      <c r="D440" s="63" t="s">
        <v>494</v>
      </c>
      <c r="E440" s="63" t="s">
        <v>150</v>
      </c>
      <c r="F440" s="62" t="s">
        <v>17</v>
      </c>
      <c r="G440" s="63" t="s">
        <v>14</v>
      </c>
      <c r="H440" s="295">
        <v>0.88</v>
      </c>
      <c r="I440" s="63" t="s">
        <v>583</v>
      </c>
      <c r="J440" s="295" t="s">
        <v>65</v>
      </c>
      <c r="K440" s="378"/>
    </row>
    <row r="441" spans="1:11" ht="13.5" customHeight="1" thickBot="1">
      <c r="A441" s="309" t="s">
        <v>51</v>
      </c>
      <c r="B441" s="394" t="s">
        <v>422</v>
      </c>
      <c r="C441" s="14" t="s">
        <v>176</v>
      </c>
      <c r="D441" s="14" t="s">
        <v>493</v>
      </c>
      <c r="E441" s="14" t="s">
        <v>150</v>
      </c>
      <c r="F441" s="14" t="s">
        <v>17</v>
      </c>
      <c r="G441" s="14" t="s">
        <v>19</v>
      </c>
      <c r="H441" s="17">
        <v>0.8</v>
      </c>
      <c r="I441" s="14" t="s">
        <v>1210</v>
      </c>
      <c r="J441" s="17" t="s">
        <v>726</v>
      </c>
      <c r="K441" s="378"/>
    </row>
    <row r="442" spans="1:11" ht="13.5" customHeight="1" thickBot="1">
      <c r="A442" s="310"/>
      <c r="B442" s="394"/>
      <c r="C442" s="14" t="s">
        <v>174</v>
      </c>
      <c r="D442" s="14" t="s">
        <v>493</v>
      </c>
      <c r="E442" s="14" t="s">
        <v>150</v>
      </c>
      <c r="F442" s="14" t="s">
        <v>17</v>
      </c>
      <c r="G442" s="14" t="s">
        <v>14</v>
      </c>
      <c r="H442" s="17">
        <v>0.88</v>
      </c>
      <c r="I442" s="14">
        <v>110</v>
      </c>
      <c r="J442" s="17">
        <f>H442*100/I442</f>
        <v>0.8</v>
      </c>
      <c r="K442" s="378"/>
    </row>
    <row r="443" spans="1:11" ht="13.5" customHeight="1" thickBot="1">
      <c r="A443" s="310"/>
      <c r="B443" s="351"/>
      <c r="C443" s="14" t="s">
        <v>175</v>
      </c>
      <c r="D443" s="14" t="s">
        <v>493</v>
      </c>
      <c r="E443" s="14" t="s">
        <v>150</v>
      </c>
      <c r="F443" s="14" t="s">
        <v>17</v>
      </c>
      <c r="G443" s="14" t="s">
        <v>44</v>
      </c>
      <c r="H443" s="17">
        <v>1.18</v>
      </c>
      <c r="I443" s="14" t="s">
        <v>1212</v>
      </c>
      <c r="J443" s="17" t="s">
        <v>1211</v>
      </c>
      <c r="K443" s="378"/>
    </row>
    <row r="444" spans="1:11" ht="13.5" customHeight="1" thickBot="1">
      <c r="A444" s="310"/>
      <c r="B444" s="320" t="s">
        <v>52</v>
      </c>
      <c r="C444" s="144" t="s">
        <v>317</v>
      </c>
      <c r="D444" s="144" t="s">
        <v>493</v>
      </c>
      <c r="E444" s="71" t="s">
        <v>150</v>
      </c>
      <c r="F444" s="70" t="s">
        <v>17</v>
      </c>
      <c r="G444" s="71" t="s">
        <v>44</v>
      </c>
      <c r="H444" s="72">
        <v>1.18</v>
      </c>
      <c r="I444" s="71" t="s">
        <v>1213</v>
      </c>
      <c r="J444" s="72" t="s">
        <v>65</v>
      </c>
      <c r="K444" s="378"/>
    </row>
    <row r="445" spans="1:11" ht="13.5" customHeight="1" thickBot="1">
      <c r="A445" s="310"/>
      <c r="B445" s="322"/>
      <c r="C445" s="111" t="s">
        <v>318</v>
      </c>
      <c r="D445" s="111" t="s">
        <v>493</v>
      </c>
      <c r="E445" s="14" t="s">
        <v>150</v>
      </c>
      <c r="F445" s="13" t="s">
        <v>17</v>
      </c>
      <c r="G445" s="14" t="s">
        <v>14</v>
      </c>
      <c r="H445" s="17">
        <v>0.87</v>
      </c>
      <c r="I445" s="14" t="s">
        <v>764</v>
      </c>
      <c r="J445" s="73" t="s">
        <v>1214</v>
      </c>
      <c r="K445" s="378"/>
    </row>
    <row r="446" spans="1:11" ht="13.5" customHeight="1" thickBot="1">
      <c r="A446" s="310"/>
      <c r="B446" s="322"/>
      <c r="C446" s="78" t="s">
        <v>320</v>
      </c>
      <c r="D446" s="78" t="s">
        <v>493</v>
      </c>
      <c r="E446" s="78" t="s">
        <v>150</v>
      </c>
      <c r="F446" s="80" t="s">
        <v>17</v>
      </c>
      <c r="G446" s="78" t="s">
        <v>19</v>
      </c>
      <c r="H446" s="81">
        <v>0.77</v>
      </c>
      <c r="I446" s="78" t="s">
        <v>1215</v>
      </c>
      <c r="J446" s="109" t="s">
        <v>852</v>
      </c>
      <c r="K446" s="378"/>
    </row>
    <row r="447" spans="1:11" ht="13.5" customHeight="1" thickBot="1">
      <c r="A447" s="310"/>
      <c r="B447" s="322"/>
      <c r="C447" s="111" t="s">
        <v>282</v>
      </c>
      <c r="D447" s="111" t="s">
        <v>493</v>
      </c>
      <c r="E447" s="78" t="s">
        <v>150</v>
      </c>
      <c r="F447" s="80" t="s">
        <v>17</v>
      </c>
      <c r="G447" s="14" t="s">
        <v>14</v>
      </c>
      <c r="H447" s="17">
        <v>1</v>
      </c>
      <c r="I447" s="14">
        <v>121</v>
      </c>
      <c r="J447" s="17">
        <f>H447*100/I447</f>
        <v>0.8264462809917356</v>
      </c>
      <c r="K447" s="378"/>
    </row>
    <row r="448" spans="1:11" ht="13.5" customHeight="1" thickBot="1">
      <c r="A448" s="310"/>
      <c r="B448" s="322"/>
      <c r="C448" s="239" t="s">
        <v>283</v>
      </c>
      <c r="D448" s="239" t="s">
        <v>493</v>
      </c>
      <c r="E448" s="217" t="s">
        <v>150</v>
      </c>
      <c r="F448" s="240" t="s">
        <v>17</v>
      </c>
      <c r="G448" s="140" t="s">
        <v>14</v>
      </c>
      <c r="H448" s="218">
        <v>0.87</v>
      </c>
      <c r="I448" s="140" t="s">
        <v>764</v>
      </c>
      <c r="J448" s="218" t="s">
        <v>1214</v>
      </c>
      <c r="K448" s="378"/>
    </row>
    <row r="449" spans="1:11" ht="13.5" customHeight="1" thickBot="1">
      <c r="A449" s="310"/>
      <c r="B449" s="322"/>
      <c r="C449" s="239" t="s">
        <v>284</v>
      </c>
      <c r="D449" s="239" t="s">
        <v>493</v>
      </c>
      <c r="E449" s="217" t="s">
        <v>150</v>
      </c>
      <c r="F449" s="240" t="s">
        <v>17</v>
      </c>
      <c r="G449" s="140" t="s">
        <v>19</v>
      </c>
      <c r="H449" s="218">
        <v>0.77</v>
      </c>
      <c r="I449" s="140" t="s">
        <v>1215</v>
      </c>
      <c r="J449" s="218" t="s">
        <v>852</v>
      </c>
      <c r="K449" s="378"/>
    </row>
    <row r="450" spans="1:11" ht="13.5" customHeight="1" thickBot="1">
      <c r="A450" s="310"/>
      <c r="B450" s="322"/>
      <c r="C450" s="239" t="s">
        <v>285</v>
      </c>
      <c r="D450" s="239" t="s">
        <v>493</v>
      </c>
      <c r="E450" s="217" t="s">
        <v>150</v>
      </c>
      <c r="F450" s="240" t="s">
        <v>17</v>
      </c>
      <c r="G450" s="140" t="s">
        <v>44</v>
      </c>
      <c r="H450" s="218">
        <v>1.15</v>
      </c>
      <c r="I450" s="140" t="s">
        <v>1213</v>
      </c>
      <c r="J450" s="218" t="s">
        <v>65</v>
      </c>
      <c r="K450" s="378"/>
    </row>
    <row r="451" spans="1:11" ht="13.5" customHeight="1" thickBot="1">
      <c r="A451" s="310"/>
      <c r="B451" s="320" t="s">
        <v>55</v>
      </c>
      <c r="C451" s="111" t="s">
        <v>158</v>
      </c>
      <c r="D451" s="150" t="s">
        <v>493</v>
      </c>
      <c r="E451" s="13">
        <v>277</v>
      </c>
      <c r="F451" s="115" t="s">
        <v>17</v>
      </c>
      <c r="G451" s="13" t="s">
        <v>14</v>
      </c>
      <c r="H451" s="115">
        <v>0.88</v>
      </c>
      <c r="I451" s="13">
        <v>110</v>
      </c>
      <c r="J451" s="73">
        <v>0.8</v>
      </c>
      <c r="K451" s="378"/>
    </row>
    <row r="452" spans="1:11" ht="13.5" customHeight="1" thickBot="1">
      <c r="A452" s="310"/>
      <c r="B452" s="322"/>
      <c r="C452" s="111" t="s">
        <v>155</v>
      </c>
      <c r="D452" s="111" t="s">
        <v>493</v>
      </c>
      <c r="E452" s="111">
        <v>120</v>
      </c>
      <c r="F452" s="124" t="s">
        <v>21</v>
      </c>
      <c r="G452" s="111" t="s">
        <v>14</v>
      </c>
      <c r="H452" s="142">
        <v>0.89</v>
      </c>
      <c r="I452" s="111">
        <v>112</v>
      </c>
      <c r="J452" s="109">
        <v>0.79</v>
      </c>
      <c r="K452" s="378"/>
    </row>
    <row r="453" spans="1:11" ht="13.5" customHeight="1" thickBot="1">
      <c r="A453" s="310"/>
      <c r="B453" s="322"/>
      <c r="C453" s="111" t="s">
        <v>286</v>
      </c>
      <c r="D453" s="111" t="s">
        <v>493</v>
      </c>
      <c r="E453" s="78" t="s">
        <v>150</v>
      </c>
      <c r="F453" s="124" t="s">
        <v>21</v>
      </c>
      <c r="G453" s="111" t="s">
        <v>14</v>
      </c>
      <c r="H453" s="142">
        <v>0.89</v>
      </c>
      <c r="I453" s="111" t="s">
        <v>1216</v>
      </c>
      <c r="J453" s="17" t="s">
        <v>1217</v>
      </c>
      <c r="K453" s="378"/>
    </row>
    <row r="454" spans="1:11" ht="13.5" customHeight="1" thickBot="1">
      <c r="A454" s="310"/>
      <c r="B454" s="322"/>
      <c r="C454" s="111" t="s">
        <v>287</v>
      </c>
      <c r="D454" s="111" t="s">
        <v>493</v>
      </c>
      <c r="E454" s="78" t="s">
        <v>150</v>
      </c>
      <c r="F454" s="124" t="s">
        <v>21</v>
      </c>
      <c r="G454" s="111" t="s">
        <v>19</v>
      </c>
      <c r="H454" s="142">
        <v>0.71</v>
      </c>
      <c r="I454" s="111">
        <v>88</v>
      </c>
      <c r="J454" s="17">
        <f>H454*100/I454</f>
        <v>0.8068181818181818</v>
      </c>
      <c r="K454" s="378"/>
    </row>
    <row r="455" spans="1:11" ht="13.5" customHeight="1" thickBot="1">
      <c r="A455" s="310"/>
      <c r="B455" s="322"/>
      <c r="C455" s="78" t="s">
        <v>288</v>
      </c>
      <c r="D455" s="78" t="s">
        <v>493</v>
      </c>
      <c r="E455" s="78" t="s">
        <v>150</v>
      </c>
      <c r="F455" s="80" t="s">
        <v>21</v>
      </c>
      <c r="G455" s="78" t="s">
        <v>44</v>
      </c>
      <c r="H455" s="81">
        <v>1.16</v>
      </c>
      <c r="I455" s="78">
        <v>144</v>
      </c>
      <c r="J455" s="17">
        <f>H455*100/I455</f>
        <v>0.8055555555555555</v>
      </c>
      <c r="K455" s="378"/>
    </row>
    <row r="456" spans="1:11" ht="13.5" customHeight="1" thickBot="1">
      <c r="A456" s="332"/>
      <c r="B456" s="332"/>
      <c r="C456" s="50" t="s">
        <v>612</v>
      </c>
      <c r="D456" s="50" t="s">
        <v>493</v>
      </c>
      <c r="E456" s="50">
        <v>277</v>
      </c>
      <c r="F456" s="15" t="s">
        <v>17</v>
      </c>
      <c r="G456" s="50" t="s">
        <v>14</v>
      </c>
      <c r="H456" s="51">
        <v>0.88</v>
      </c>
      <c r="I456" s="50">
        <v>110</v>
      </c>
      <c r="J456" s="72">
        <v>0.8</v>
      </c>
      <c r="K456" s="378"/>
    </row>
    <row r="457" spans="1:11" ht="13.5" customHeight="1" thickBot="1">
      <c r="A457" s="309" t="s">
        <v>572</v>
      </c>
      <c r="B457" s="403" t="s">
        <v>357</v>
      </c>
      <c r="C457" s="13" t="s">
        <v>1013</v>
      </c>
      <c r="D457" s="50" t="s">
        <v>494</v>
      </c>
      <c r="E457" s="50" t="s">
        <v>150</v>
      </c>
      <c r="F457" s="15" t="s">
        <v>17</v>
      </c>
      <c r="G457" s="50" t="s">
        <v>19</v>
      </c>
      <c r="H457" s="51" t="s">
        <v>913</v>
      </c>
      <c r="I457" s="50" t="s">
        <v>539</v>
      </c>
      <c r="J457" s="72">
        <v>0.8</v>
      </c>
      <c r="K457" s="378"/>
    </row>
    <row r="458" spans="1:11" ht="13.5" customHeight="1" thickBot="1">
      <c r="A458" s="391"/>
      <c r="B458" s="369"/>
      <c r="C458" s="13" t="s">
        <v>1014</v>
      </c>
      <c r="D458" s="50" t="s">
        <v>494</v>
      </c>
      <c r="E458" s="50" t="s">
        <v>150</v>
      </c>
      <c r="F458" s="15" t="s">
        <v>17</v>
      </c>
      <c r="G458" s="50" t="s">
        <v>14</v>
      </c>
      <c r="H458" s="51" t="s">
        <v>918</v>
      </c>
      <c r="I458" s="50" t="s">
        <v>919</v>
      </c>
      <c r="J458" s="72" t="s">
        <v>726</v>
      </c>
      <c r="K458" s="378"/>
    </row>
    <row r="459" spans="1:11" ht="13.5" customHeight="1" thickBot="1">
      <c r="A459" s="392"/>
      <c r="B459" s="392"/>
      <c r="C459" s="13" t="s">
        <v>1027</v>
      </c>
      <c r="D459" s="50" t="s">
        <v>494</v>
      </c>
      <c r="E459" s="50" t="s">
        <v>150</v>
      </c>
      <c r="F459" s="15" t="s">
        <v>17</v>
      </c>
      <c r="G459" s="50" t="s">
        <v>19</v>
      </c>
      <c r="H459" s="51">
        <v>0.77</v>
      </c>
      <c r="I459" s="50">
        <v>96</v>
      </c>
      <c r="J459" s="72">
        <v>0.8</v>
      </c>
      <c r="K459" s="378"/>
    </row>
    <row r="460" spans="1:14" ht="13.5" customHeight="1" thickBot="1">
      <c r="A460" s="309" t="s">
        <v>26</v>
      </c>
      <c r="B460" s="320" t="s">
        <v>27</v>
      </c>
      <c r="C460" s="50" t="s">
        <v>324</v>
      </c>
      <c r="D460" s="50" t="s">
        <v>494</v>
      </c>
      <c r="E460" s="50">
        <v>120</v>
      </c>
      <c r="F460" s="15" t="s">
        <v>17</v>
      </c>
      <c r="G460" s="50" t="s">
        <v>14</v>
      </c>
      <c r="H460" s="51">
        <v>0.87</v>
      </c>
      <c r="I460" s="50">
        <v>109</v>
      </c>
      <c r="J460" s="109">
        <v>0.8</v>
      </c>
      <c r="K460" s="378"/>
      <c r="N460" s="36"/>
    </row>
    <row r="461" spans="1:11" ht="13.5" customHeight="1" thickBot="1">
      <c r="A461" s="310"/>
      <c r="B461" s="322"/>
      <c r="C461" s="50" t="s">
        <v>325</v>
      </c>
      <c r="D461" s="50" t="s">
        <v>494</v>
      </c>
      <c r="E461" s="50">
        <v>277</v>
      </c>
      <c r="F461" s="15" t="s">
        <v>17</v>
      </c>
      <c r="G461" s="50" t="s">
        <v>14</v>
      </c>
      <c r="H461" s="51">
        <v>0.87</v>
      </c>
      <c r="I461" s="50">
        <v>109</v>
      </c>
      <c r="J461" s="109">
        <v>0.8</v>
      </c>
      <c r="K461" s="378"/>
    </row>
    <row r="462" spans="1:11" ht="13.5" customHeight="1" thickBot="1">
      <c r="A462" s="310"/>
      <c r="B462" s="322"/>
      <c r="C462" s="50" t="s">
        <v>693</v>
      </c>
      <c r="D462" s="50" t="s">
        <v>494</v>
      </c>
      <c r="E462" s="50">
        <v>120</v>
      </c>
      <c r="F462" s="15" t="s">
        <v>17</v>
      </c>
      <c r="G462" s="50" t="s">
        <v>19</v>
      </c>
      <c r="H462" s="51">
        <v>0.77</v>
      </c>
      <c r="I462" s="50">
        <v>98</v>
      </c>
      <c r="J462" s="109" t="s">
        <v>326</v>
      </c>
      <c r="K462" s="378"/>
    </row>
    <row r="463" spans="1:22" ht="13.5" customHeight="1" thickBot="1">
      <c r="A463" s="310"/>
      <c r="B463" s="322"/>
      <c r="C463" s="50" t="s">
        <v>694</v>
      </c>
      <c r="D463" s="50" t="s">
        <v>494</v>
      </c>
      <c r="E463" s="50">
        <v>277</v>
      </c>
      <c r="F463" s="15" t="s">
        <v>17</v>
      </c>
      <c r="G463" s="50" t="s">
        <v>19</v>
      </c>
      <c r="H463" s="51">
        <v>0.77</v>
      </c>
      <c r="I463" s="50">
        <v>96</v>
      </c>
      <c r="J463" s="109">
        <v>0.8</v>
      </c>
      <c r="K463" s="378"/>
      <c r="M463" s="48"/>
      <c r="N463" s="48"/>
      <c r="O463" s="48"/>
      <c r="P463" s="48"/>
      <c r="Q463" s="48"/>
      <c r="R463" s="48"/>
      <c r="S463" s="48"/>
      <c r="T463" s="48"/>
      <c r="U463" s="48"/>
      <c r="V463" s="48"/>
    </row>
    <row r="464" spans="1:11" ht="13.5" thickBot="1">
      <c r="A464" s="310"/>
      <c r="B464" s="331" t="s">
        <v>517</v>
      </c>
      <c r="C464" s="50" t="s">
        <v>100</v>
      </c>
      <c r="D464" s="50" t="s">
        <v>494</v>
      </c>
      <c r="E464" s="50" t="s">
        <v>150</v>
      </c>
      <c r="F464" s="15" t="s">
        <v>17</v>
      </c>
      <c r="G464" s="50" t="s">
        <v>19</v>
      </c>
      <c r="H464" s="51">
        <v>0.75</v>
      </c>
      <c r="I464" s="50" t="s">
        <v>327</v>
      </c>
      <c r="J464" s="109">
        <v>0.8</v>
      </c>
      <c r="K464" s="378"/>
    </row>
    <row r="465" spans="1:11" ht="13.5" thickBot="1">
      <c r="A465" s="310"/>
      <c r="B465" s="322"/>
      <c r="C465" s="50" t="s">
        <v>695</v>
      </c>
      <c r="D465" s="50" t="s">
        <v>494</v>
      </c>
      <c r="E465" s="14">
        <v>277</v>
      </c>
      <c r="F465" s="80" t="s">
        <v>17</v>
      </c>
      <c r="G465" s="78" t="s">
        <v>19</v>
      </c>
      <c r="H465" s="81">
        <v>0.75</v>
      </c>
      <c r="I465" s="50">
        <v>94</v>
      </c>
      <c r="J465" s="109">
        <v>0.8</v>
      </c>
      <c r="K465" s="378"/>
    </row>
    <row r="466" spans="1:22" s="99" customFormat="1" ht="13.5" thickBot="1">
      <c r="A466" s="310"/>
      <c r="B466" s="332"/>
      <c r="C466" s="50" t="s">
        <v>99</v>
      </c>
      <c r="D466" s="50" t="s">
        <v>494</v>
      </c>
      <c r="E466" s="71" t="s">
        <v>150</v>
      </c>
      <c r="F466" s="15" t="s">
        <v>17</v>
      </c>
      <c r="G466" s="50" t="s">
        <v>14</v>
      </c>
      <c r="H466" s="51">
        <v>0.87</v>
      </c>
      <c r="I466" s="50" t="s">
        <v>322</v>
      </c>
      <c r="J466" s="109" t="s">
        <v>65</v>
      </c>
      <c r="K466" s="378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s="99" customFormat="1" ht="13.5" thickBot="1">
      <c r="A467" s="310"/>
      <c r="B467" s="320" t="s">
        <v>60</v>
      </c>
      <c r="C467" s="144" t="s">
        <v>677</v>
      </c>
      <c r="D467" s="144" t="s">
        <v>494</v>
      </c>
      <c r="E467" s="71" t="s">
        <v>150</v>
      </c>
      <c r="F467" s="13" t="s">
        <v>17</v>
      </c>
      <c r="G467" s="14" t="s">
        <v>14</v>
      </c>
      <c r="H467" s="81">
        <v>0.88</v>
      </c>
      <c r="I467" s="78" t="s">
        <v>583</v>
      </c>
      <c r="J467" s="73" t="s">
        <v>65</v>
      </c>
      <c r="K467" s="378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s="99" customFormat="1" ht="13.5" thickBot="1">
      <c r="A468" s="310"/>
      <c r="B468" s="325"/>
      <c r="C468" s="14" t="s">
        <v>678</v>
      </c>
      <c r="D468" s="14" t="s">
        <v>494</v>
      </c>
      <c r="E468" s="71" t="s">
        <v>150</v>
      </c>
      <c r="F468" s="13" t="s">
        <v>17</v>
      </c>
      <c r="G468" s="78" t="s">
        <v>19</v>
      </c>
      <c r="H468" s="81">
        <v>0.77</v>
      </c>
      <c r="I468" s="78" t="s">
        <v>539</v>
      </c>
      <c r="J468" s="73" t="s">
        <v>679</v>
      </c>
      <c r="K468" s="378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s="99" customFormat="1" ht="13.5" thickBot="1">
      <c r="A469" s="310"/>
      <c r="B469" s="322"/>
      <c r="C469" s="226" t="s">
        <v>1081</v>
      </c>
      <c r="D469" s="14" t="s">
        <v>494</v>
      </c>
      <c r="E469" s="13" t="s">
        <v>150</v>
      </c>
      <c r="F469" s="226" t="s">
        <v>17</v>
      </c>
      <c r="G469" s="14" t="s">
        <v>14</v>
      </c>
      <c r="H469" s="13">
        <v>0.88</v>
      </c>
      <c r="I469" s="251" t="s">
        <v>583</v>
      </c>
      <c r="J469" s="73" t="s">
        <v>726</v>
      </c>
      <c r="K469" s="378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s="99" customFormat="1" ht="13.5" thickBot="1">
      <c r="A470" s="310"/>
      <c r="B470" s="332"/>
      <c r="C470" s="226" t="s">
        <v>1082</v>
      </c>
      <c r="D470" s="14" t="s">
        <v>494</v>
      </c>
      <c r="E470" s="13" t="s">
        <v>150</v>
      </c>
      <c r="F470" s="226" t="s">
        <v>17</v>
      </c>
      <c r="G470" s="14" t="s">
        <v>19</v>
      </c>
      <c r="H470" s="13">
        <v>0.77</v>
      </c>
      <c r="I470" s="226" t="s">
        <v>539</v>
      </c>
      <c r="J470" s="73" t="s">
        <v>679</v>
      </c>
      <c r="K470" s="378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s="99" customFormat="1" ht="23.25" customHeight="1" thickBot="1">
      <c r="A471" s="311"/>
      <c r="B471" s="13" t="s">
        <v>62</v>
      </c>
      <c r="C471" s="14" t="s">
        <v>64</v>
      </c>
      <c r="D471" s="14" t="s">
        <v>494</v>
      </c>
      <c r="E471" s="14" t="s">
        <v>150</v>
      </c>
      <c r="F471" s="13" t="s">
        <v>17</v>
      </c>
      <c r="G471" s="14" t="s">
        <v>44</v>
      </c>
      <c r="H471" s="14">
        <v>1.16</v>
      </c>
      <c r="I471" s="14" t="s">
        <v>599</v>
      </c>
      <c r="J471" s="14" t="s">
        <v>65</v>
      </c>
      <c r="K471" s="378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s="99" customFormat="1" ht="26.25" thickBot="1">
      <c r="A472" s="47" t="s">
        <v>1112</v>
      </c>
      <c r="B472" s="70" t="s">
        <v>1111</v>
      </c>
      <c r="C472" s="50" t="s">
        <v>1113</v>
      </c>
      <c r="D472" s="50" t="s">
        <v>494</v>
      </c>
      <c r="E472" s="71">
        <v>277</v>
      </c>
      <c r="F472" s="70" t="s">
        <v>17</v>
      </c>
      <c r="G472" s="71" t="s">
        <v>14</v>
      </c>
      <c r="H472" s="71">
        <v>0.88</v>
      </c>
      <c r="I472" s="71">
        <v>108</v>
      </c>
      <c r="J472" s="71">
        <v>0.81</v>
      </c>
      <c r="K472" s="378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11" ht="26.25" thickBot="1">
      <c r="A473" s="309" t="s">
        <v>601</v>
      </c>
      <c r="B473" s="91" t="s">
        <v>424</v>
      </c>
      <c r="C473" s="50" t="s">
        <v>603</v>
      </c>
      <c r="D473" s="50" t="s">
        <v>494</v>
      </c>
      <c r="E473" s="71" t="s">
        <v>150</v>
      </c>
      <c r="F473" s="70" t="s">
        <v>17</v>
      </c>
      <c r="G473" s="71" t="s">
        <v>19</v>
      </c>
      <c r="H473" s="72">
        <v>0.77</v>
      </c>
      <c r="I473" s="71">
        <v>96</v>
      </c>
      <c r="J473" s="109">
        <v>0.8</v>
      </c>
      <c r="K473" s="378"/>
    </row>
    <row r="474" spans="1:11" ht="13.5" thickBot="1">
      <c r="A474" s="313"/>
      <c r="B474" s="331" t="s">
        <v>906</v>
      </c>
      <c r="C474" s="70" t="s">
        <v>916</v>
      </c>
      <c r="D474" s="15" t="s">
        <v>493</v>
      </c>
      <c r="E474" s="15" t="s">
        <v>150</v>
      </c>
      <c r="F474" s="15" t="s">
        <v>17</v>
      </c>
      <c r="G474" s="15" t="s">
        <v>19</v>
      </c>
      <c r="H474" s="94" t="s">
        <v>913</v>
      </c>
      <c r="I474" s="15" t="s">
        <v>539</v>
      </c>
      <c r="J474" s="109">
        <v>0.8</v>
      </c>
      <c r="K474" s="378"/>
    </row>
    <row r="475" spans="1:11" ht="13.5" customHeight="1" thickBot="1">
      <c r="A475" s="313"/>
      <c r="B475" s="322"/>
      <c r="C475" s="70" t="s">
        <v>917</v>
      </c>
      <c r="D475" s="15" t="s">
        <v>493</v>
      </c>
      <c r="E475" s="15" t="s">
        <v>150</v>
      </c>
      <c r="F475" s="15" t="s">
        <v>17</v>
      </c>
      <c r="G475" s="15" t="s">
        <v>14</v>
      </c>
      <c r="H475" s="94" t="s">
        <v>918</v>
      </c>
      <c r="I475" s="15" t="s">
        <v>919</v>
      </c>
      <c r="J475" s="109" t="s">
        <v>726</v>
      </c>
      <c r="K475" s="378"/>
    </row>
    <row r="476" spans="1:11" ht="13.5" customHeight="1" thickBot="1">
      <c r="A476" s="314"/>
      <c r="B476" s="314"/>
      <c r="C476" s="70" t="s">
        <v>1044</v>
      </c>
      <c r="D476" s="15" t="s">
        <v>493</v>
      </c>
      <c r="E476" s="15" t="s">
        <v>150</v>
      </c>
      <c r="F476" s="15" t="s">
        <v>21</v>
      </c>
      <c r="G476" s="15" t="s">
        <v>14</v>
      </c>
      <c r="H476" s="94">
        <v>0.87</v>
      </c>
      <c r="I476" s="15">
        <v>114</v>
      </c>
      <c r="J476" s="94">
        <v>0.76</v>
      </c>
      <c r="K476" s="378"/>
    </row>
    <row r="477" spans="1:11" ht="40.5" customHeight="1" thickBot="1">
      <c r="A477" s="16" t="s">
        <v>774</v>
      </c>
      <c r="B477" s="90" t="s">
        <v>782</v>
      </c>
      <c r="C477" s="14" t="s">
        <v>785</v>
      </c>
      <c r="D477" s="50" t="s">
        <v>494</v>
      </c>
      <c r="E477" s="50" t="s">
        <v>150</v>
      </c>
      <c r="F477" s="15" t="s">
        <v>21</v>
      </c>
      <c r="G477" s="50" t="s">
        <v>14</v>
      </c>
      <c r="H477" s="50">
        <v>0.87</v>
      </c>
      <c r="I477" s="50">
        <v>110</v>
      </c>
      <c r="J477" s="109">
        <v>0.79</v>
      </c>
      <c r="K477" s="378"/>
    </row>
    <row r="478" spans="1:11" ht="27.75" customHeight="1" thickBot="1">
      <c r="A478" s="309" t="s">
        <v>228</v>
      </c>
      <c r="B478" s="105" t="s">
        <v>304</v>
      </c>
      <c r="C478" s="14" t="s">
        <v>306</v>
      </c>
      <c r="D478" s="50" t="s">
        <v>494</v>
      </c>
      <c r="E478" s="50" t="s">
        <v>150</v>
      </c>
      <c r="F478" s="15" t="s">
        <v>17</v>
      </c>
      <c r="G478" s="50" t="s">
        <v>14</v>
      </c>
      <c r="H478" s="51">
        <v>0.88</v>
      </c>
      <c r="I478" s="50">
        <v>88</v>
      </c>
      <c r="J478" s="109">
        <v>1</v>
      </c>
      <c r="K478" s="378"/>
    </row>
    <row r="479" spans="1:11" ht="12.75" customHeight="1" thickBot="1">
      <c r="A479" s="310"/>
      <c r="B479" s="322" t="s">
        <v>628</v>
      </c>
      <c r="C479" s="78" t="s">
        <v>729</v>
      </c>
      <c r="D479" s="50" t="s">
        <v>494</v>
      </c>
      <c r="E479" s="50" t="s">
        <v>150</v>
      </c>
      <c r="F479" s="15" t="s">
        <v>17</v>
      </c>
      <c r="G479" s="50" t="s">
        <v>19</v>
      </c>
      <c r="H479" s="51">
        <v>0.77</v>
      </c>
      <c r="I479" s="50" t="s">
        <v>539</v>
      </c>
      <c r="J479" s="109" t="s">
        <v>679</v>
      </c>
      <c r="K479" s="378"/>
    </row>
    <row r="480" spans="1:11" ht="12.75" customHeight="1" thickBot="1">
      <c r="A480" s="310"/>
      <c r="B480" s="332"/>
      <c r="C480" s="78" t="s">
        <v>730</v>
      </c>
      <c r="D480" s="50" t="s">
        <v>494</v>
      </c>
      <c r="E480" s="50">
        <v>277</v>
      </c>
      <c r="F480" s="15" t="s">
        <v>17</v>
      </c>
      <c r="G480" s="50" t="s">
        <v>14</v>
      </c>
      <c r="H480" s="51">
        <v>0.88</v>
      </c>
      <c r="I480" s="50">
        <v>108</v>
      </c>
      <c r="J480" s="109">
        <v>0.82</v>
      </c>
      <c r="K480" s="378"/>
    </row>
    <row r="481" spans="1:11" ht="13.5" customHeight="1" thickBot="1">
      <c r="A481" s="312"/>
      <c r="B481" s="320" t="s">
        <v>229</v>
      </c>
      <c r="C481" s="78" t="s">
        <v>328</v>
      </c>
      <c r="D481" s="50" t="s">
        <v>494</v>
      </c>
      <c r="E481" s="78" t="s">
        <v>150</v>
      </c>
      <c r="F481" s="80" t="s">
        <v>17</v>
      </c>
      <c r="G481" s="78" t="s">
        <v>14</v>
      </c>
      <c r="H481" s="81">
        <v>0.88</v>
      </c>
      <c r="I481" s="78">
        <v>109</v>
      </c>
      <c r="J481" s="73">
        <v>0.81</v>
      </c>
      <c r="K481" s="378"/>
    </row>
    <row r="482" spans="1:11" ht="13.5" customHeight="1" thickBot="1">
      <c r="A482" s="312"/>
      <c r="B482" s="325"/>
      <c r="C482" s="50" t="s">
        <v>727</v>
      </c>
      <c r="D482" s="50" t="s">
        <v>494</v>
      </c>
      <c r="E482" s="50" t="s">
        <v>150</v>
      </c>
      <c r="F482" s="15" t="s">
        <v>17</v>
      </c>
      <c r="G482" s="50" t="s">
        <v>44</v>
      </c>
      <c r="H482" s="51">
        <v>1.16</v>
      </c>
      <c r="I482" s="50" t="s">
        <v>599</v>
      </c>
      <c r="J482" s="109">
        <v>0.8</v>
      </c>
      <c r="K482" s="378"/>
    </row>
    <row r="483" spans="1:11" ht="13.5" customHeight="1" thickBot="1">
      <c r="A483" s="312"/>
      <c r="B483" s="325"/>
      <c r="C483" s="50" t="s">
        <v>728</v>
      </c>
      <c r="D483" s="50" t="s">
        <v>494</v>
      </c>
      <c r="E483" s="50" t="s">
        <v>150</v>
      </c>
      <c r="F483" s="15" t="s">
        <v>17</v>
      </c>
      <c r="G483" s="50" t="s">
        <v>19</v>
      </c>
      <c r="H483" s="51">
        <v>0.77</v>
      </c>
      <c r="I483" s="50" t="s">
        <v>539</v>
      </c>
      <c r="J483" s="109" t="s">
        <v>679</v>
      </c>
      <c r="K483" s="378"/>
    </row>
    <row r="484" spans="1:11" ht="13.5" customHeight="1" thickBot="1">
      <c r="A484" s="312"/>
      <c r="B484" s="325"/>
      <c r="C484" s="50" t="s">
        <v>725</v>
      </c>
      <c r="D484" s="50" t="s">
        <v>494</v>
      </c>
      <c r="E484" s="50" t="s">
        <v>150</v>
      </c>
      <c r="F484" s="15" t="s">
        <v>17</v>
      </c>
      <c r="G484" s="50" t="s">
        <v>14</v>
      </c>
      <c r="H484" s="51">
        <v>0.88</v>
      </c>
      <c r="I484" s="50" t="s">
        <v>583</v>
      </c>
      <c r="J484" s="109" t="s">
        <v>726</v>
      </c>
      <c r="K484" s="378"/>
    </row>
    <row r="485" spans="1:11" ht="12.75" customHeight="1" thickBot="1">
      <c r="A485" s="328"/>
      <c r="B485" s="350"/>
      <c r="C485" s="50" t="s">
        <v>329</v>
      </c>
      <c r="D485" s="50" t="s">
        <v>494</v>
      </c>
      <c r="E485" s="50" t="s">
        <v>150</v>
      </c>
      <c r="F485" s="15" t="s">
        <v>17</v>
      </c>
      <c r="G485" s="50" t="s">
        <v>19</v>
      </c>
      <c r="H485" s="51">
        <v>0.77</v>
      </c>
      <c r="I485" s="50">
        <v>95</v>
      </c>
      <c r="J485" s="109">
        <v>0.81</v>
      </c>
      <c r="K485" s="378"/>
    </row>
    <row r="486" spans="1:11" ht="12.75" customHeight="1" thickBot="1">
      <c r="A486" s="309" t="s">
        <v>1090</v>
      </c>
      <c r="B486" s="320" t="s">
        <v>632</v>
      </c>
      <c r="C486" s="70" t="s">
        <v>1108</v>
      </c>
      <c r="D486" s="15" t="s">
        <v>493</v>
      </c>
      <c r="E486" s="15" t="s">
        <v>150</v>
      </c>
      <c r="F486" s="15" t="s">
        <v>17</v>
      </c>
      <c r="G486" s="15" t="s">
        <v>14</v>
      </c>
      <c r="H486" s="94">
        <v>0.88</v>
      </c>
      <c r="I486" s="15" t="s">
        <v>583</v>
      </c>
      <c r="J486" s="94" t="s">
        <v>65</v>
      </c>
      <c r="K486" s="378"/>
    </row>
    <row r="487" spans="1:11" ht="12.75" customHeight="1" thickBot="1">
      <c r="A487" s="322"/>
      <c r="B487" s="322"/>
      <c r="C487" s="70" t="s">
        <v>1109</v>
      </c>
      <c r="D487" s="15" t="s">
        <v>493</v>
      </c>
      <c r="E487" s="15" t="s">
        <v>150</v>
      </c>
      <c r="F487" s="15" t="s">
        <v>17</v>
      </c>
      <c r="G487" s="15" t="s">
        <v>19</v>
      </c>
      <c r="H487" s="94">
        <v>0.77</v>
      </c>
      <c r="I487" s="15" t="s">
        <v>539</v>
      </c>
      <c r="J487" s="94" t="s">
        <v>679</v>
      </c>
      <c r="K487" s="378"/>
    </row>
    <row r="488" spans="1:11" ht="12.75" customHeight="1" thickBot="1">
      <c r="A488" s="322"/>
      <c r="B488" s="322"/>
      <c r="C488" s="70" t="s">
        <v>1110</v>
      </c>
      <c r="D488" s="15" t="s">
        <v>493</v>
      </c>
      <c r="E488" s="15" t="s">
        <v>150</v>
      </c>
      <c r="F488" s="15" t="s">
        <v>17</v>
      </c>
      <c r="G488" s="15" t="s">
        <v>44</v>
      </c>
      <c r="H488" s="94">
        <v>1.16</v>
      </c>
      <c r="I488" s="15" t="s">
        <v>599</v>
      </c>
      <c r="J488" s="94" t="s">
        <v>65</v>
      </c>
      <c r="K488" s="378"/>
    </row>
    <row r="489" spans="1:11" ht="13.5" customHeight="1" thickBot="1">
      <c r="A489" s="309" t="s">
        <v>1073</v>
      </c>
      <c r="B489" s="381" t="s">
        <v>30</v>
      </c>
      <c r="C489" s="50" t="s">
        <v>296</v>
      </c>
      <c r="D489" s="14" t="s">
        <v>493</v>
      </c>
      <c r="E489" s="52" t="s">
        <v>150</v>
      </c>
      <c r="F489" s="90" t="s">
        <v>17</v>
      </c>
      <c r="G489" s="52" t="s">
        <v>44</v>
      </c>
      <c r="H489" s="53">
        <v>1.15</v>
      </c>
      <c r="I489" s="50" t="s">
        <v>295</v>
      </c>
      <c r="J489" s="187" t="s">
        <v>136</v>
      </c>
      <c r="K489" s="378"/>
    </row>
    <row r="490" spans="1:11" ht="13.5" customHeight="1" thickBot="1">
      <c r="A490" s="310"/>
      <c r="B490" s="382"/>
      <c r="C490" s="50" t="s">
        <v>443</v>
      </c>
      <c r="D490" s="14" t="s">
        <v>493</v>
      </c>
      <c r="E490" s="52" t="s">
        <v>150</v>
      </c>
      <c r="F490" s="90" t="s">
        <v>17</v>
      </c>
      <c r="G490" s="52" t="s">
        <v>19</v>
      </c>
      <c r="H490" s="53">
        <v>0.78</v>
      </c>
      <c r="I490" s="52">
        <v>95</v>
      </c>
      <c r="J490" s="92">
        <v>0.82</v>
      </c>
      <c r="K490" s="378"/>
    </row>
    <row r="491" spans="1:11" ht="13.5" customHeight="1" thickBot="1">
      <c r="A491" s="310"/>
      <c r="B491" s="382"/>
      <c r="C491" s="50" t="s">
        <v>674</v>
      </c>
      <c r="D491" s="14" t="s">
        <v>493</v>
      </c>
      <c r="E491" s="52" t="s">
        <v>150</v>
      </c>
      <c r="F491" s="90" t="s">
        <v>17</v>
      </c>
      <c r="G491" s="52" t="s">
        <v>19</v>
      </c>
      <c r="H491" s="53">
        <v>0.77</v>
      </c>
      <c r="I491" s="52">
        <v>96</v>
      </c>
      <c r="J491" s="92">
        <v>0.8</v>
      </c>
      <c r="K491" s="378"/>
    </row>
    <row r="492" spans="1:11" ht="13.5" customHeight="1" thickBot="1">
      <c r="A492" s="310"/>
      <c r="B492" s="382"/>
      <c r="C492" s="50" t="s">
        <v>439</v>
      </c>
      <c r="D492" s="14" t="s">
        <v>493</v>
      </c>
      <c r="E492" s="52" t="s">
        <v>150</v>
      </c>
      <c r="F492" s="90" t="s">
        <v>17</v>
      </c>
      <c r="G492" s="52" t="s">
        <v>14</v>
      </c>
      <c r="H492" s="53">
        <v>0.88</v>
      </c>
      <c r="I492" s="52" t="s">
        <v>1086</v>
      </c>
      <c r="J492" s="92" t="s">
        <v>330</v>
      </c>
      <c r="K492" s="378"/>
    </row>
    <row r="493" spans="1:11" ht="13.5" customHeight="1" thickBot="1">
      <c r="A493" s="310"/>
      <c r="B493" s="382"/>
      <c r="C493" s="50" t="s">
        <v>675</v>
      </c>
      <c r="D493" s="14" t="s">
        <v>493</v>
      </c>
      <c r="E493" s="52" t="s">
        <v>150</v>
      </c>
      <c r="F493" s="90" t="s">
        <v>17</v>
      </c>
      <c r="G493" s="52" t="s">
        <v>14</v>
      </c>
      <c r="H493" s="53">
        <v>0.87</v>
      </c>
      <c r="I493" s="52" t="s">
        <v>322</v>
      </c>
      <c r="J493" s="92" t="s">
        <v>65</v>
      </c>
      <c r="K493" s="378"/>
    </row>
    <row r="494" spans="1:11" ht="13.5" customHeight="1" thickBot="1">
      <c r="A494" s="310"/>
      <c r="B494" s="382"/>
      <c r="C494" s="14" t="s">
        <v>752</v>
      </c>
      <c r="D494" s="14" t="s">
        <v>493</v>
      </c>
      <c r="E494" s="14" t="s">
        <v>150</v>
      </c>
      <c r="F494" s="13" t="s">
        <v>21</v>
      </c>
      <c r="G494" s="14" t="s">
        <v>44</v>
      </c>
      <c r="H494" s="17">
        <v>1.15</v>
      </c>
      <c r="I494" s="14" t="s">
        <v>756</v>
      </c>
      <c r="J494" s="73" t="s">
        <v>726</v>
      </c>
      <c r="K494" s="378"/>
    </row>
    <row r="495" spans="1:11" ht="13.5" customHeight="1" thickBot="1">
      <c r="A495" s="310"/>
      <c r="B495" s="382"/>
      <c r="C495" s="14" t="s">
        <v>1069</v>
      </c>
      <c r="D495" s="144" t="s">
        <v>493</v>
      </c>
      <c r="E495" s="52" t="s">
        <v>150</v>
      </c>
      <c r="F495" s="90" t="s">
        <v>21</v>
      </c>
      <c r="G495" s="52" t="s">
        <v>14</v>
      </c>
      <c r="H495" s="53">
        <v>0.88</v>
      </c>
      <c r="I495" s="52" t="s">
        <v>431</v>
      </c>
      <c r="J495" s="92" t="s">
        <v>852</v>
      </c>
      <c r="K495" s="378"/>
    </row>
    <row r="496" spans="1:11" ht="13.5" customHeight="1" thickBot="1">
      <c r="A496" s="310"/>
      <c r="B496" s="382"/>
      <c r="C496" s="50" t="s">
        <v>444</v>
      </c>
      <c r="D496" s="14" t="s">
        <v>493</v>
      </c>
      <c r="E496" s="52" t="s">
        <v>150</v>
      </c>
      <c r="F496" s="90" t="s">
        <v>21</v>
      </c>
      <c r="G496" s="52" t="s">
        <v>14</v>
      </c>
      <c r="H496" s="53">
        <v>0.88</v>
      </c>
      <c r="I496" s="52" t="s">
        <v>1085</v>
      </c>
      <c r="J496" s="92" t="s">
        <v>1087</v>
      </c>
      <c r="K496" s="378"/>
    </row>
    <row r="497" spans="1:11" ht="13.5" customHeight="1" thickBot="1">
      <c r="A497" s="310"/>
      <c r="B497" s="382"/>
      <c r="C497" s="14" t="s">
        <v>445</v>
      </c>
      <c r="D497" s="14" t="s">
        <v>493</v>
      </c>
      <c r="E497" s="14" t="s">
        <v>150</v>
      </c>
      <c r="F497" s="13" t="s">
        <v>21</v>
      </c>
      <c r="G497" s="14" t="s">
        <v>19</v>
      </c>
      <c r="H497" s="17">
        <v>0.71</v>
      </c>
      <c r="I497" s="14" t="s">
        <v>1089</v>
      </c>
      <c r="J497" s="73" t="s">
        <v>1088</v>
      </c>
      <c r="K497" s="378"/>
    </row>
    <row r="498" spans="1:11" ht="13.5" customHeight="1" thickBot="1">
      <c r="A498" s="322"/>
      <c r="B498" s="322"/>
      <c r="C498" s="14" t="s">
        <v>1068</v>
      </c>
      <c r="D498" s="14" t="s">
        <v>493</v>
      </c>
      <c r="E498" s="14" t="s">
        <v>150</v>
      </c>
      <c r="F498" s="13" t="s">
        <v>17</v>
      </c>
      <c r="G498" s="14" t="s">
        <v>19</v>
      </c>
      <c r="H498" s="17">
        <v>0.78</v>
      </c>
      <c r="I498" s="14">
        <v>98</v>
      </c>
      <c r="J498" s="73">
        <v>0.8</v>
      </c>
      <c r="K498" s="378"/>
    </row>
    <row r="499" spans="1:11" ht="13.5" customHeight="1" thickBot="1">
      <c r="A499" s="332"/>
      <c r="B499" s="332"/>
      <c r="C499" s="14" t="s">
        <v>864</v>
      </c>
      <c r="D499" s="50" t="s">
        <v>493</v>
      </c>
      <c r="E499" s="15">
        <v>277</v>
      </c>
      <c r="F499" s="15" t="s">
        <v>17</v>
      </c>
      <c r="G499" s="15" t="s">
        <v>14</v>
      </c>
      <c r="H499" s="94">
        <v>0.882</v>
      </c>
      <c r="I499" s="15">
        <v>110</v>
      </c>
      <c r="J499" s="109">
        <v>0.8</v>
      </c>
      <c r="K499" s="378"/>
    </row>
    <row r="500" spans="1:11" ht="13.5" customHeight="1" thickBot="1">
      <c r="A500" s="309" t="s">
        <v>769</v>
      </c>
      <c r="B500" s="390" t="s">
        <v>362</v>
      </c>
      <c r="C500" s="151" t="s">
        <v>364</v>
      </c>
      <c r="D500" s="151" t="s">
        <v>493</v>
      </c>
      <c r="E500" s="18" t="s">
        <v>150</v>
      </c>
      <c r="F500" s="18" t="s">
        <v>17</v>
      </c>
      <c r="G500" s="18" t="s">
        <v>19</v>
      </c>
      <c r="H500" s="19">
        <v>0.77</v>
      </c>
      <c r="I500" s="18">
        <v>95</v>
      </c>
      <c r="J500" s="19">
        <v>0.81</v>
      </c>
      <c r="K500" s="378"/>
    </row>
    <row r="501" spans="1:11" ht="13.5" customHeight="1" thickBot="1">
      <c r="A501" s="310"/>
      <c r="B501" s="379"/>
      <c r="C501" s="151" t="s">
        <v>607</v>
      </c>
      <c r="D501" s="151" t="s">
        <v>493</v>
      </c>
      <c r="E501" s="18" t="s">
        <v>150</v>
      </c>
      <c r="F501" s="18" t="s">
        <v>17</v>
      </c>
      <c r="G501" s="18" t="s">
        <v>14</v>
      </c>
      <c r="H501" s="19">
        <v>0.89</v>
      </c>
      <c r="I501" s="18">
        <v>111</v>
      </c>
      <c r="J501" s="19">
        <v>0.8</v>
      </c>
      <c r="K501" s="378"/>
    </row>
    <row r="502" spans="1:11" ht="13.5" customHeight="1" thickBot="1">
      <c r="A502" s="310"/>
      <c r="B502" s="401" t="s">
        <v>11</v>
      </c>
      <c r="C502" s="18" t="s">
        <v>134</v>
      </c>
      <c r="D502" s="18" t="s">
        <v>493</v>
      </c>
      <c r="E502" s="18" t="s">
        <v>150</v>
      </c>
      <c r="F502" s="18" t="s">
        <v>17</v>
      </c>
      <c r="G502" s="18" t="s">
        <v>44</v>
      </c>
      <c r="H502" s="19">
        <v>1.18</v>
      </c>
      <c r="I502" s="18" t="s">
        <v>135</v>
      </c>
      <c r="J502" s="19" t="s">
        <v>136</v>
      </c>
      <c r="K502" s="378"/>
    </row>
    <row r="503" spans="1:11" ht="13.5" customHeight="1" thickBot="1">
      <c r="A503" s="310"/>
      <c r="B503" s="397"/>
      <c r="C503" s="18" t="s">
        <v>138</v>
      </c>
      <c r="D503" s="18" t="s">
        <v>493</v>
      </c>
      <c r="E503" s="18" t="s">
        <v>150</v>
      </c>
      <c r="F503" s="18" t="s">
        <v>21</v>
      </c>
      <c r="G503" s="18" t="s">
        <v>14</v>
      </c>
      <c r="H503" s="19">
        <v>0.88</v>
      </c>
      <c r="I503" s="18">
        <v>109</v>
      </c>
      <c r="J503" s="19">
        <v>0.81</v>
      </c>
      <c r="K503" s="378"/>
    </row>
    <row r="504" spans="1:11" ht="13.5" customHeight="1" thickBot="1">
      <c r="A504" s="310"/>
      <c r="B504" s="397"/>
      <c r="C504" s="18" t="s">
        <v>139</v>
      </c>
      <c r="D504" s="18" t="s">
        <v>493</v>
      </c>
      <c r="E504" s="18">
        <v>120</v>
      </c>
      <c r="F504" s="18" t="s">
        <v>17</v>
      </c>
      <c r="G504" s="18" t="s">
        <v>14</v>
      </c>
      <c r="H504" s="19">
        <v>0.87</v>
      </c>
      <c r="I504" s="18">
        <v>108</v>
      </c>
      <c r="J504" s="19">
        <v>0.81</v>
      </c>
      <c r="K504" s="378"/>
    </row>
    <row r="505" spans="1:11" ht="13.5" customHeight="1" thickBot="1">
      <c r="A505" s="310"/>
      <c r="B505" s="397"/>
      <c r="C505" s="18" t="s">
        <v>140</v>
      </c>
      <c r="D505" s="18" t="s">
        <v>493</v>
      </c>
      <c r="E505" s="18">
        <v>277</v>
      </c>
      <c r="F505" s="18" t="s">
        <v>17</v>
      </c>
      <c r="G505" s="18" t="s">
        <v>14</v>
      </c>
      <c r="H505" s="19">
        <v>0.87</v>
      </c>
      <c r="I505" s="18">
        <v>106</v>
      </c>
      <c r="J505" s="19">
        <v>0.82</v>
      </c>
      <c r="K505" s="378"/>
    </row>
    <row r="506" spans="1:11" ht="13.5" customHeight="1" thickBot="1">
      <c r="A506" s="310"/>
      <c r="B506" s="397"/>
      <c r="C506" s="18" t="s">
        <v>141</v>
      </c>
      <c r="D506" s="18" t="s">
        <v>493</v>
      </c>
      <c r="E506" s="18">
        <v>120</v>
      </c>
      <c r="F506" s="18" t="s">
        <v>17</v>
      </c>
      <c r="G506" s="18" t="s">
        <v>19</v>
      </c>
      <c r="H506" s="19">
        <v>0.77</v>
      </c>
      <c r="I506" s="18">
        <v>97</v>
      </c>
      <c r="J506" s="19">
        <v>0.79</v>
      </c>
      <c r="K506" s="378"/>
    </row>
    <row r="507" spans="1:11" ht="13.5" customHeight="1" thickBot="1">
      <c r="A507" s="310"/>
      <c r="B507" s="397"/>
      <c r="C507" s="18" t="s">
        <v>142</v>
      </c>
      <c r="D507" s="18" t="s">
        <v>493</v>
      </c>
      <c r="E507" s="18">
        <v>277</v>
      </c>
      <c r="F507" s="18" t="s">
        <v>17</v>
      </c>
      <c r="G507" s="18" t="s">
        <v>19</v>
      </c>
      <c r="H507" s="19">
        <v>0.77</v>
      </c>
      <c r="I507" s="18">
        <v>95</v>
      </c>
      <c r="J507" s="19">
        <v>0.81</v>
      </c>
      <c r="K507" s="378"/>
    </row>
    <row r="508" spans="1:11" ht="13.5" customHeight="1" thickBot="1">
      <c r="A508" s="310"/>
      <c r="B508" s="397"/>
      <c r="C508" s="18" t="s">
        <v>316</v>
      </c>
      <c r="D508" s="18" t="s">
        <v>493</v>
      </c>
      <c r="E508" s="18" t="s">
        <v>150</v>
      </c>
      <c r="F508" s="18" t="s">
        <v>21</v>
      </c>
      <c r="G508" s="18" t="s">
        <v>19</v>
      </c>
      <c r="H508" s="19">
        <v>0.71</v>
      </c>
      <c r="I508" s="18">
        <v>92</v>
      </c>
      <c r="J508" s="19">
        <v>0.77</v>
      </c>
      <c r="K508" s="378"/>
    </row>
    <row r="509" spans="1:11" ht="13.5" customHeight="1" thickBot="1">
      <c r="A509" s="310"/>
      <c r="B509" s="397"/>
      <c r="C509" s="74" t="s">
        <v>492</v>
      </c>
      <c r="D509" s="74" t="s">
        <v>493</v>
      </c>
      <c r="E509" s="18" t="s">
        <v>150</v>
      </c>
      <c r="F509" s="74" t="s">
        <v>17</v>
      </c>
      <c r="G509" s="74" t="s">
        <v>19</v>
      </c>
      <c r="H509" s="75">
        <v>0.77</v>
      </c>
      <c r="I509" s="74">
        <v>94</v>
      </c>
      <c r="J509" s="75">
        <v>0.82</v>
      </c>
      <c r="K509" s="378"/>
    </row>
    <row r="510" spans="1:11" ht="13.5" customHeight="1" thickBot="1">
      <c r="A510" s="310"/>
      <c r="B510" s="397"/>
      <c r="C510" s="74" t="s">
        <v>491</v>
      </c>
      <c r="D510" s="74" t="s">
        <v>493</v>
      </c>
      <c r="E510" s="18" t="s">
        <v>150</v>
      </c>
      <c r="F510" s="74" t="s">
        <v>17</v>
      </c>
      <c r="G510" s="74" t="s">
        <v>14</v>
      </c>
      <c r="H510" s="75">
        <v>0.87</v>
      </c>
      <c r="I510" s="74">
        <v>106</v>
      </c>
      <c r="J510" s="75">
        <v>0.82</v>
      </c>
      <c r="K510" s="378"/>
    </row>
    <row r="511" spans="1:11" ht="13.5" customHeight="1" thickBot="1">
      <c r="A511" s="313"/>
      <c r="B511" s="386"/>
      <c r="C511" s="80" t="s">
        <v>988</v>
      </c>
      <c r="D511" s="80" t="s">
        <v>494</v>
      </c>
      <c r="E511" s="80" t="s">
        <v>150</v>
      </c>
      <c r="F511" s="80" t="s">
        <v>21</v>
      </c>
      <c r="G511" s="80" t="s">
        <v>14</v>
      </c>
      <c r="H511" s="113">
        <v>0.88</v>
      </c>
      <c r="I511" s="13" t="s">
        <v>989</v>
      </c>
      <c r="J511" s="73" t="s">
        <v>990</v>
      </c>
      <c r="K511" s="378"/>
    </row>
    <row r="512" spans="1:11" ht="13.5" customHeight="1" thickBot="1">
      <c r="A512" s="314"/>
      <c r="B512" s="327"/>
      <c r="C512" s="80" t="s">
        <v>1045</v>
      </c>
      <c r="D512" s="80" t="s">
        <v>493</v>
      </c>
      <c r="E512" s="80" t="s">
        <v>150</v>
      </c>
      <c r="F512" s="80" t="s">
        <v>17</v>
      </c>
      <c r="G512" s="80" t="s">
        <v>44</v>
      </c>
      <c r="H512" s="113">
        <v>1.18</v>
      </c>
      <c r="I512" s="13" t="s">
        <v>1047</v>
      </c>
      <c r="J512" s="73" t="s">
        <v>1048</v>
      </c>
      <c r="K512" s="378"/>
    </row>
    <row r="513" spans="1:11" ht="13.5" customHeight="1" thickBot="1">
      <c r="A513" s="309" t="s">
        <v>1124</v>
      </c>
      <c r="B513" s="320" t="s">
        <v>171</v>
      </c>
      <c r="C513" s="74" t="s">
        <v>795</v>
      </c>
      <c r="D513" s="74" t="s">
        <v>494</v>
      </c>
      <c r="E513" s="18" t="s">
        <v>150</v>
      </c>
      <c r="F513" s="74" t="s">
        <v>17</v>
      </c>
      <c r="G513" s="74" t="s">
        <v>14</v>
      </c>
      <c r="H513" s="75">
        <v>0.87</v>
      </c>
      <c r="I513" s="74" t="s">
        <v>322</v>
      </c>
      <c r="J513" s="75" t="s">
        <v>65</v>
      </c>
      <c r="K513" s="378"/>
    </row>
    <row r="514" spans="1:11" ht="13.5" customHeight="1" thickBot="1">
      <c r="A514" s="310"/>
      <c r="B514" s="386"/>
      <c r="C514" s="14" t="s">
        <v>794</v>
      </c>
      <c r="D514" s="14" t="s">
        <v>494</v>
      </c>
      <c r="E514" s="14">
        <v>120</v>
      </c>
      <c r="F514" s="14" t="s">
        <v>17</v>
      </c>
      <c r="G514" s="14" t="s">
        <v>14</v>
      </c>
      <c r="H514" s="17">
        <v>0.88</v>
      </c>
      <c r="I514" s="14">
        <v>110</v>
      </c>
      <c r="J514" s="17">
        <v>0.8</v>
      </c>
      <c r="K514" s="378"/>
    </row>
    <row r="515" spans="1:11" ht="12.75" customHeight="1" thickBot="1">
      <c r="A515" s="310"/>
      <c r="B515" s="386"/>
      <c r="C515" s="52" t="s">
        <v>793</v>
      </c>
      <c r="D515" s="14" t="s">
        <v>494</v>
      </c>
      <c r="E515" s="14">
        <v>277</v>
      </c>
      <c r="F515" s="14" t="s">
        <v>17</v>
      </c>
      <c r="G515" s="14" t="s">
        <v>14</v>
      </c>
      <c r="H515" s="17">
        <v>0.88</v>
      </c>
      <c r="I515" s="14">
        <v>110</v>
      </c>
      <c r="J515" s="17">
        <v>0.8</v>
      </c>
      <c r="K515" s="378"/>
    </row>
    <row r="516" spans="1:11" ht="12.75" customHeight="1" thickBot="1">
      <c r="A516" s="332"/>
      <c r="B516" s="327"/>
      <c r="C516" s="52" t="s">
        <v>1125</v>
      </c>
      <c r="D516" s="14" t="s">
        <v>494</v>
      </c>
      <c r="E516" s="50">
        <v>120</v>
      </c>
      <c r="F516" s="50" t="s">
        <v>17</v>
      </c>
      <c r="G516" s="50" t="s">
        <v>14</v>
      </c>
      <c r="H516" s="51">
        <v>0.87</v>
      </c>
      <c r="I516" s="50" t="s">
        <v>322</v>
      </c>
      <c r="J516" s="72" t="s">
        <v>65</v>
      </c>
      <c r="K516" s="378"/>
    </row>
    <row r="517" spans="1:11" ht="13.5" thickBot="1">
      <c r="A517" s="309" t="s">
        <v>548</v>
      </c>
      <c r="B517" s="320" t="s">
        <v>549</v>
      </c>
      <c r="C517" s="14" t="s">
        <v>556</v>
      </c>
      <c r="D517" s="14" t="s">
        <v>493</v>
      </c>
      <c r="E517" s="50" t="s">
        <v>150</v>
      </c>
      <c r="F517" s="50" t="s">
        <v>17</v>
      </c>
      <c r="G517" s="50" t="s">
        <v>19</v>
      </c>
      <c r="H517" s="51">
        <v>0.77</v>
      </c>
      <c r="I517" s="50" t="s">
        <v>557</v>
      </c>
      <c r="J517" s="72" t="s">
        <v>558</v>
      </c>
      <c r="K517" s="378"/>
    </row>
    <row r="518" spans="1:11" ht="13.5" thickBot="1">
      <c r="A518" s="310"/>
      <c r="B518" s="314"/>
      <c r="C518" s="14" t="s">
        <v>582</v>
      </c>
      <c r="D518" s="14" t="s">
        <v>493</v>
      </c>
      <c r="E518" s="50" t="s">
        <v>150</v>
      </c>
      <c r="F518" s="50" t="s">
        <v>17</v>
      </c>
      <c r="G518" s="50" t="s">
        <v>14</v>
      </c>
      <c r="H518" s="51">
        <v>0.88</v>
      </c>
      <c r="I518" s="50" t="s">
        <v>583</v>
      </c>
      <c r="J518" s="72" t="s">
        <v>319</v>
      </c>
      <c r="K518" s="378"/>
    </row>
    <row r="519" spans="1:11" ht="13.5" thickBot="1">
      <c r="A519" s="314"/>
      <c r="B519" s="90"/>
      <c r="C519" s="50" t="s">
        <v>972</v>
      </c>
      <c r="D519" s="14" t="s">
        <v>493</v>
      </c>
      <c r="E519" s="50" t="s">
        <v>150</v>
      </c>
      <c r="F519" s="50" t="s">
        <v>21</v>
      </c>
      <c r="G519" s="50" t="s">
        <v>14</v>
      </c>
      <c r="H519" s="51" t="s">
        <v>914</v>
      </c>
      <c r="I519" s="50" t="s">
        <v>973</v>
      </c>
      <c r="J519" s="72" t="s">
        <v>974</v>
      </c>
      <c r="K519" s="378"/>
    </row>
    <row r="520" spans="1:11" ht="27" customHeight="1" thickBot="1">
      <c r="A520" s="16" t="s">
        <v>745</v>
      </c>
      <c r="B520" s="82" t="s">
        <v>744</v>
      </c>
      <c r="C520" s="50" t="s">
        <v>751</v>
      </c>
      <c r="D520" s="14" t="s">
        <v>494</v>
      </c>
      <c r="E520" s="50" t="s">
        <v>150</v>
      </c>
      <c r="F520" s="50" t="s">
        <v>21</v>
      </c>
      <c r="G520" s="50" t="s">
        <v>14</v>
      </c>
      <c r="H520" s="51">
        <v>0.88</v>
      </c>
      <c r="I520" s="50">
        <v>107</v>
      </c>
      <c r="J520" s="72">
        <v>0.82</v>
      </c>
      <c r="K520" s="378"/>
    </row>
    <row r="521" spans="1:11" ht="13.5" customHeight="1" thickBot="1">
      <c r="A521" s="309" t="s">
        <v>249</v>
      </c>
      <c r="B521" s="320" t="s">
        <v>391</v>
      </c>
      <c r="C521" s="50" t="s">
        <v>397</v>
      </c>
      <c r="D521" s="14" t="s">
        <v>494</v>
      </c>
      <c r="E521" s="50" t="s">
        <v>150</v>
      </c>
      <c r="F521" s="50" t="s">
        <v>17</v>
      </c>
      <c r="G521" s="50" t="s">
        <v>19</v>
      </c>
      <c r="H521" s="51">
        <v>0.78</v>
      </c>
      <c r="I521" s="50" t="s">
        <v>398</v>
      </c>
      <c r="J521" s="72">
        <v>0.82</v>
      </c>
      <c r="K521" s="378"/>
    </row>
    <row r="522" spans="1:11" ht="13.5" customHeight="1" thickBot="1">
      <c r="A522" s="310"/>
      <c r="B522" s="325"/>
      <c r="C522" s="50" t="s">
        <v>605</v>
      </c>
      <c r="D522" s="14" t="s">
        <v>494</v>
      </c>
      <c r="E522" s="50" t="s">
        <v>150</v>
      </c>
      <c r="F522" s="50" t="s">
        <v>17</v>
      </c>
      <c r="G522" s="50" t="s">
        <v>14</v>
      </c>
      <c r="H522" s="51">
        <v>0.87</v>
      </c>
      <c r="I522" s="50">
        <v>106</v>
      </c>
      <c r="J522" s="72">
        <v>0.82</v>
      </c>
      <c r="K522" s="378"/>
    </row>
    <row r="523" spans="1:11" ht="13.5" customHeight="1" thickBot="1">
      <c r="A523" s="311"/>
      <c r="B523" s="350"/>
      <c r="C523" s="50" t="s">
        <v>399</v>
      </c>
      <c r="D523" s="14" t="s">
        <v>494</v>
      </c>
      <c r="E523" s="50" t="s">
        <v>150</v>
      </c>
      <c r="F523" s="50" t="s">
        <v>17</v>
      </c>
      <c r="G523" s="50" t="s">
        <v>44</v>
      </c>
      <c r="H523" s="51">
        <v>1.2</v>
      </c>
      <c r="I523" s="50" t="s">
        <v>400</v>
      </c>
      <c r="J523" s="72" t="s">
        <v>401</v>
      </c>
      <c r="K523" s="378"/>
    </row>
    <row r="524" spans="1:11" ht="27" customHeight="1" thickBot="1">
      <c r="A524" s="309" t="s">
        <v>892</v>
      </c>
      <c r="B524" s="331" t="s">
        <v>893</v>
      </c>
      <c r="C524" s="71" t="s">
        <v>898</v>
      </c>
      <c r="D524" s="14" t="s">
        <v>494</v>
      </c>
      <c r="E524" s="50">
        <v>120</v>
      </c>
      <c r="F524" s="50" t="s">
        <v>17</v>
      </c>
      <c r="G524" s="50" t="s">
        <v>14</v>
      </c>
      <c r="H524" s="51">
        <v>0.91</v>
      </c>
      <c r="I524" s="50">
        <v>112</v>
      </c>
      <c r="J524" s="72">
        <v>0.81</v>
      </c>
      <c r="K524" s="378"/>
    </row>
    <row r="525" spans="1:11" ht="27" customHeight="1" thickBot="1">
      <c r="A525" s="332"/>
      <c r="B525" s="332"/>
      <c r="C525" s="71" t="s">
        <v>899</v>
      </c>
      <c r="D525" s="14" t="s">
        <v>494</v>
      </c>
      <c r="E525" s="50" t="s">
        <v>150</v>
      </c>
      <c r="F525" s="50" t="s">
        <v>17</v>
      </c>
      <c r="G525" s="50" t="s">
        <v>14</v>
      </c>
      <c r="H525" s="51">
        <v>0.91</v>
      </c>
      <c r="I525" s="50">
        <v>13</v>
      </c>
      <c r="J525" s="72">
        <v>0.81</v>
      </c>
      <c r="K525" s="378"/>
    </row>
    <row r="526" spans="1:11" ht="13.5" customHeight="1" thickBot="1">
      <c r="A526" s="309" t="s">
        <v>1119</v>
      </c>
      <c r="B526" s="320" t="s">
        <v>110</v>
      </c>
      <c r="C526" s="50" t="s">
        <v>407</v>
      </c>
      <c r="D526" s="14" t="s">
        <v>494</v>
      </c>
      <c r="E526" s="50">
        <v>120</v>
      </c>
      <c r="F526" s="50" t="s">
        <v>17</v>
      </c>
      <c r="G526" s="50" t="s">
        <v>19</v>
      </c>
      <c r="H526" s="51">
        <v>0.78</v>
      </c>
      <c r="I526" s="50">
        <v>95</v>
      </c>
      <c r="J526" s="72">
        <v>0.82</v>
      </c>
      <c r="K526" s="378"/>
    </row>
    <row r="527" spans="1:11" ht="13.5" customHeight="1" thickBot="1">
      <c r="A527" s="310"/>
      <c r="B527" s="322"/>
      <c r="C527" s="50" t="s">
        <v>111</v>
      </c>
      <c r="D527" s="14" t="s">
        <v>494</v>
      </c>
      <c r="E527" s="50">
        <v>120</v>
      </c>
      <c r="F527" s="15" t="s">
        <v>17</v>
      </c>
      <c r="G527" s="50" t="s">
        <v>14</v>
      </c>
      <c r="H527" s="51">
        <v>0.85</v>
      </c>
      <c r="I527" s="50">
        <v>105</v>
      </c>
      <c r="J527" s="109">
        <v>0.81</v>
      </c>
      <c r="K527" s="378"/>
    </row>
    <row r="528" spans="1:11" ht="13.5" customHeight="1" thickBot="1">
      <c r="A528" s="310"/>
      <c r="B528" s="322"/>
      <c r="C528" s="50" t="s">
        <v>411</v>
      </c>
      <c r="D528" s="14" t="s">
        <v>494</v>
      </c>
      <c r="E528" s="50">
        <v>120</v>
      </c>
      <c r="F528" s="15" t="s">
        <v>17</v>
      </c>
      <c r="G528" s="50" t="s">
        <v>14</v>
      </c>
      <c r="H528" s="51">
        <v>0.88</v>
      </c>
      <c r="I528" s="50">
        <v>108</v>
      </c>
      <c r="J528" s="109">
        <v>0.81</v>
      </c>
      <c r="K528" s="378"/>
    </row>
    <row r="529" spans="1:11" ht="13.5" customHeight="1" thickBot="1">
      <c r="A529" s="310"/>
      <c r="B529" s="332"/>
      <c r="C529" s="50" t="s">
        <v>409</v>
      </c>
      <c r="D529" s="14" t="s">
        <v>494</v>
      </c>
      <c r="E529" s="50">
        <v>120</v>
      </c>
      <c r="F529" s="15" t="s">
        <v>17</v>
      </c>
      <c r="G529" s="50" t="s">
        <v>19</v>
      </c>
      <c r="H529" s="51">
        <v>0.78</v>
      </c>
      <c r="I529" s="50">
        <v>95</v>
      </c>
      <c r="J529" s="109">
        <v>0.82</v>
      </c>
      <c r="K529" s="378"/>
    </row>
    <row r="530" spans="1:11" ht="13.5" customHeight="1" thickBot="1">
      <c r="A530" s="311"/>
      <c r="B530" s="70" t="s">
        <v>33</v>
      </c>
      <c r="C530" s="50" t="s">
        <v>109</v>
      </c>
      <c r="D530" s="14" t="s">
        <v>494</v>
      </c>
      <c r="E530" s="50" t="s">
        <v>150</v>
      </c>
      <c r="F530" s="15" t="s">
        <v>21</v>
      </c>
      <c r="G530" s="50" t="s">
        <v>19</v>
      </c>
      <c r="H530" s="51">
        <v>0.77</v>
      </c>
      <c r="I530" s="50">
        <v>101</v>
      </c>
      <c r="J530" s="109">
        <v>0.77</v>
      </c>
      <c r="K530" s="378"/>
    </row>
    <row r="531" spans="1:11" s="10" customFormat="1" ht="13.5" customHeight="1" thickBot="1">
      <c r="A531" s="309" t="s">
        <v>479</v>
      </c>
      <c r="B531" s="320" t="s">
        <v>480</v>
      </c>
      <c r="C531" s="50" t="s">
        <v>661</v>
      </c>
      <c r="D531" s="14" t="s">
        <v>493</v>
      </c>
      <c r="E531" s="50" t="s">
        <v>150</v>
      </c>
      <c r="F531" s="15" t="s">
        <v>17</v>
      </c>
      <c r="G531" s="50" t="s">
        <v>14</v>
      </c>
      <c r="H531" s="51">
        <v>0.884</v>
      </c>
      <c r="I531" s="50">
        <v>109</v>
      </c>
      <c r="J531" s="109">
        <v>0.81</v>
      </c>
      <c r="K531" s="378"/>
    </row>
    <row r="532" spans="1:11" ht="13.5" customHeight="1" thickBot="1">
      <c r="A532" s="313"/>
      <c r="B532" s="313"/>
      <c r="C532" s="50" t="s">
        <v>662</v>
      </c>
      <c r="D532" s="14" t="s">
        <v>493</v>
      </c>
      <c r="E532" s="50" t="s">
        <v>150</v>
      </c>
      <c r="F532" s="15" t="s">
        <v>17</v>
      </c>
      <c r="G532" s="50" t="s">
        <v>44</v>
      </c>
      <c r="H532" s="51">
        <v>1.17</v>
      </c>
      <c r="I532" s="50">
        <v>149.8</v>
      </c>
      <c r="J532" s="109">
        <v>0.79</v>
      </c>
      <c r="K532" s="378"/>
    </row>
    <row r="533" spans="1:11" ht="13.5" customHeight="1" thickBot="1">
      <c r="A533" s="313"/>
      <c r="B533" s="314"/>
      <c r="C533" s="50" t="s">
        <v>663</v>
      </c>
      <c r="D533" s="14" t="s">
        <v>493</v>
      </c>
      <c r="E533" s="50" t="s">
        <v>150</v>
      </c>
      <c r="F533" s="15" t="s">
        <v>17</v>
      </c>
      <c r="G533" s="50" t="s">
        <v>19</v>
      </c>
      <c r="H533" s="51">
        <v>0.78</v>
      </c>
      <c r="I533" s="50">
        <v>97.2</v>
      </c>
      <c r="J533" s="109">
        <v>0.8</v>
      </c>
      <c r="K533" s="378"/>
    </row>
    <row r="534" spans="1:11" ht="13.5" customHeight="1" thickBot="1">
      <c r="A534" s="313"/>
      <c r="B534" s="320" t="s">
        <v>649</v>
      </c>
      <c r="C534" s="50" t="s">
        <v>653</v>
      </c>
      <c r="D534" s="14" t="s">
        <v>493</v>
      </c>
      <c r="E534" s="50" t="s">
        <v>150</v>
      </c>
      <c r="F534" s="15" t="s">
        <v>17</v>
      </c>
      <c r="G534" s="50" t="s">
        <v>14</v>
      </c>
      <c r="H534" s="51">
        <v>0.88</v>
      </c>
      <c r="I534" s="50">
        <v>108</v>
      </c>
      <c r="J534" s="109">
        <v>0.81</v>
      </c>
      <c r="K534" s="378"/>
    </row>
    <row r="535" spans="1:11" ht="13.5" customHeight="1" thickBot="1">
      <c r="A535" s="313"/>
      <c r="B535" s="322"/>
      <c r="C535" s="50" t="s">
        <v>654</v>
      </c>
      <c r="D535" s="14" t="s">
        <v>493</v>
      </c>
      <c r="E535" s="50" t="s">
        <v>150</v>
      </c>
      <c r="F535" s="15" t="s">
        <v>17</v>
      </c>
      <c r="G535" s="50" t="s">
        <v>44</v>
      </c>
      <c r="H535" s="51">
        <v>1.16</v>
      </c>
      <c r="I535" s="50">
        <v>144</v>
      </c>
      <c r="J535" s="109">
        <v>0.81</v>
      </c>
      <c r="K535" s="378"/>
    </row>
    <row r="536" spans="1:11" ht="13.5" customHeight="1" thickBot="1">
      <c r="A536" s="314"/>
      <c r="B536" s="332"/>
      <c r="C536" s="50" t="s">
        <v>841</v>
      </c>
      <c r="D536" s="14" t="s">
        <v>493</v>
      </c>
      <c r="E536" s="50" t="s">
        <v>150</v>
      </c>
      <c r="F536" s="15" t="s">
        <v>17</v>
      </c>
      <c r="G536" s="50" t="s">
        <v>19</v>
      </c>
      <c r="H536" s="51">
        <v>0.77</v>
      </c>
      <c r="I536" s="50">
        <v>96</v>
      </c>
      <c r="J536" s="109">
        <v>0.8</v>
      </c>
      <c r="K536" s="378"/>
    </row>
    <row r="537" spans="1:11" ht="33.75" customHeight="1" thickBot="1">
      <c r="A537" s="16" t="s">
        <v>786</v>
      </c>
      <c r="B537" s="114" t="s">
        <v>788</v>
      </c>
      <c r="C537" s="14" t="s">
        <v>787</v>
      </c>
      <c r="D537" s="50" t="s">
        <v>494</v>
      </c>
      <c r="E537" s="50" t="s">
        <v>150</v>
      </c>
      <c r="F537" s="15" t="s">
        <v>21</v>
      </c>
      <c r="G537" s="50" t="s">
        <v>14</v>
      </c>
      <c r="H537" s="50">
        <v>0.87</v>
      </c>
      <c r="I537" s="50">
        <v>110</v>
      </c>
      <c r="J537" s="109">
        <v>0.79</v>
      </c>
      <c r="K537" s="378"/>
    </row>
    <row r="538" spans="1:11" ht="13.5" customHeight="1" thickBot="1">
      <c r="A538" s="309" t="s">
        <v>112</v>
      </c>
      <c r="B538" s="320" t="s">
        <v>237</v>
      </c>
      <c r="C538" s="50" t="s">
        <v>238</v>
      </c>
      <c r="D538" s="14" t="s">
        <v>494</v>
      </c>
      <c r="E538" s="50">
        <v>120</v>
      </c>
      <c r="F538" s="15" t="s">
        <v>17</v>
      </c>
      <c r="G538" s="50" t="s">
        <v>14</v>
      </c>
      <c r="H538" s="51">
        <v>0.87</v>
      </c>
      <c r="I538" s="50">
        <v>107</v>
      </c>
      <c r="J538" s="109">
        <v>0.81</v>
      </c>
      <c r="K538" s="378"/>
    </row>
    <row r="539" spans="1:11" ht="13.5" customHeight="1" thickBot="1">
      <c r="A539" s="312"/>
      <c r="B539" s="325"/>
      <c r="C539" s="50" t="s">
        <v>239</v>
      </c>
      <c r="D539" s="14" t="s">
        <v>494</v>
      </c>
      <c r="E539" s="50">
        <v>277</v>
      </c>
      <c r="F539" s="15" t="s">
        <v>17</v>
      </c>
      <c r="G539" s="50" t="s">
        <v>14</v>
      </c>
      <c r="H539" s="51">
        <v>0.88</v>
      </c>
      <c r="I539" s="50">
        <v>108</v>
      </c>
      <c r="J539" s="109">
        <v>0.82</v>
      </c>
      <c r="K539" s="378"/>
    </row>
    <row r="540" spans="1:11" ht="13.5" customHeight="1" thickBot="1">
      <c r="A540" s="312"/>
      <c r="B540" s="325"/>
      <c r="C540" s="50" t="s">
        <v>240</v>
      </c>
      <c r="D540" s="14" t="s">
        <v>494</v>
      </c>
      <c r="E540" s="50">
        <v>120</v>
      </c>
      <c r="F540" s="15" t="s">
        <v>17</v>
      </c>
      <c r="G540" s="50" t="s">
        <v>19</v>
      </c>
      <c r="H540" s="51">
        <v>0.78</v>
      </c>
      <c r="I540" s="50">
        <v>95</v>
      </c>
      <c r="J540" s="109">
        <v>0.82</v>
      </c>
      <c r="K540" s="378"/>
    </row>
    <row r="541" spans="1:11" ht="13.5" customHeight="1" thickBot="1">
      <c r="A541" s="312"/>
      <c r="B541" s="325"/>
      <c r="C541" s="50" t="s">
        <v>241</v>
      </c>
      <c r="D541" s="14" t="s">
        <v>494</v>
      </c>
      <c r="E541" s="50">
        <v>120</v>
      </c>
      <c r="F541" s="15" t="s">
        <v>17</v>
      </c>
      <c r="G541" s="50" t="s">
        <v>19</v>
      </c>
      <c r="H541" s="51">
        <v>0.72</v>
      </c>
      <c r="I541" s="50">
        <v>84</v>
      </c>
      <c r="J541" s="109">
        <v>0.85</v>
      </c>
      <c r="K541" s="378"/>
    </row>
    <row r="542" spans="1:11" ht="13.5" customHeight="1" thickBot="1">
      <c r="A542" s="312"/>
      <c r="B542" s="325"/>
      <c r="C542" s="50" t="s">
        <v>113</v>
      </c>
      <c r="D542" s="14" t="s">
        <v>494</v>
      </c>
      <c r="E542" s="50">
        <v>277</v>
      </c>
      <c r="F542" s="15" t="s">
        <v>17</v>
      </c>
      <c r="G542" s="50" t="s">
        <v>19</v>
      </c>
      <c r="H542" s="51">
        <v>0.75</v>
      </c>
      <c r="I542" s="50">
        <v>92</v>
      </c>
      <c r="J542" s="109">
        <v>0.82</v>
      </c>
      <c r="K542" s="378"/>
    </row>
    <row r="543" spans="1:11" ht="13.5" thickBot="1">
      <c r="A543" s="312"/>
      <c r="B543" s="325"/>
      <c r="C543" s="50" t="s">
        <v>114</v>
      </c>
      <c r="D543" s="14" t="s">
        <v>494</v>
      </c>
      <c r="E543" s="50">
        <v>277</v>
      </c>
      <c r="F543" s="15" t="s">
        <v>17</v>
      </c>
      <c r="G543" s="50" t="s">
        <v>19</v>
      </c>
      <c r="H543" s="51">
        <v>0.7</v>
      </c>
      <c r="I543" s="50">
        <v>85</v>
      </c>
      <c r="J543" s="109">
        <v>0.82</v>
      </c>
      <c r="K543" s="378"/>
    </row>
    <row r="544" spans="1:11" ht="13.5" thickBot="1">
      <c r="A544" s="312"/>
      <c r="B544" s="320"/>
      <c r="C544" s="50" t="s">
        <v>766</v>
      </c>
      <c r="D544" s="14" t="s">
        <v>493</v>
      </c>
      <c r="E544" s="50" t="s">
        <v>150</v>
      </c>
      <c r="F544" s="15" t="s">
        <v>17</v>
      </c>
      <c r="G544" s="50" t="s">
        <v>19</v>
      </c>
      <c r="H544" s="51">
        <v>0.77</v>
      </c>
      <c r="I544" s="50" t="s">
        <v>539</v>
      </c>
      <c r="J544" s="109" t="s">
        <v>679</v>
      </c>
      <c r="K544" s="378"/>
    </row>
    <row r="545" spans="1:11" ht="13.5" thickBot="1">
      <c r="A545" s="312"/>
      <c r="B545" s="325"/>
      <c r="C545" s="50" t="s">
        <v>767</v>
      </c>
      <c r="D545" s="14" t="s">
        <v>493</v>
      </c>
      <c r="E545" s="50" t="s">
        <v>150</v>
      </c>
      <c r="F545" s="15" t="s">
        <v>17</v>
      </c>
      <c r="G545" s="50" t="s">
        <v>14</v>
      </c>
      <c r="H545" s="51">
        <v>0.88</v>
      </c>
      <c r="I545" s="50" t="s">
        <v>583</v>
      </c>
      <c r="J545" s="109" t="s">
        <v>726</v>
      </c>
      <c r="K545" s="378"/>
    </row>
    <row r="546" spans="1:11" ht="13.5" thickBot="1">
      <c r="A546" s="312"/>
      <c r="B546" s="325"/>
      <c r="C546" s="50" t="s">
        <v>768</v>
      </c>
      <c r="D546" s="14" t="s">
        <v>493</v>
      </c>
      <c r="E546" s="50" t="s">
        <v>150</v>
      </c>
      <c r="F546" s="15" t="s">
        <v>17</v>
      </c>
      <c r="G546" s="50" t="s">
        <v>44</v>
      </c>
      <c r="H546" s="51">
        <v>1.16</v>
      </c>
      <c r="I546" s="50" t="s">
        <v>599</v>
      </c>
      <c r="J546" s="109" t="s">
        <v>65</v>
      </c>
      <c r="K546" s="378"/>
    </row>
    <row r="547" spans="1:11" ht="13.5" thickBot="1">
      <c r="A547" s="313"/>
      <c r="B547" s="313"/>
      <c r="C547" s="50" t="s">
        <v>954</v>
      </c>
      <c r="D547" s="14" t="s">
        <v>493</v>
      </c>
      <c r="E547" s="50" t="s">
        <v>150</v>
      </c>
      <c r="F547" s="15" t="s">
        <v>17</v>
      </c>
      <c r="G547" s="50" t="s">
        <v>44</v>
      </c>
      <c r="H547" s="51">
        <v>1.18</v>
      </c>
      <c r="I547" s="50" t="s">
        <v>955</v>
      </c>
      <c r="J547" s="109" t="s">
        <v>65</v>
      </c>
      <c r="K547" s="378"/>
    </row>
    <row r="548" spans="1:11" ht="13.5" thickBot="1">
      <c r="A548" s="313"/>
      <c r="B548" s="313"/>
      <c r="C548" s="13" t="s">
        <v>1126</v>
      </c>
      <c r="D548" s="257" t="s">
        <v>494</v>
      </c>
      <c r="E548" s="13">
        <v>277</v>
      </c>
      <c r="F548" s="257" t="s">
        <v>17</v>
      </c>
      <c r="G548" s="14" t="s">
        <v>14</v>
      </c>
      <c r="H548" s="13">
        <v>0.88</v>
      </c>
      <c r="I548" s="13">
        <v>108</v>
      </c>
      <c r="J548" s="109">
        <v>0.81</v>
      </c>
      <c r="K548" s="378"/>
    </row>
    <row r="549" spans="1:11" ht="13.5" thickBot="1">
      <c r="A549" s="314"/>
      <c r="B549" s="314"/>
      <c r="C549" s="13" t="s">
        <v>1127</v>
      </c>
      <c r="D549" s="257" t="s">
        <v>494</v>
      </c>
      <c r="E549" s="13" t="s">
        <v>150</v>
      </c>
      <c r="F549" s="13" t="s">
        <v>17</v>
      </c>
      <c r="G549" s="14" t="s">
        <v>19</v>
      </c>
      <c r="H549" s="13">
        <v>0.77</v>
      </c>
      <c r="I549" s="13" t="s">
        <v>169</v>
      </c>
      <c r="J549" s="109" t="s">
        <v>679</v>
      </c>
      <c r="K549" s="378"/>
    </row>
    <row r="550" spans="1:11" ht="13.5" customHeight="1" thickBot="1">
      <c r="A550" s="309" t="s">
        <v>162</v>
      </c>
      <c r="B550" s="320"/>
      <c r="C550" s="14" t="s">
        <v>163</v>
      </c>
      <c r="D550" s="14" t="s">
        <v>494</v>
      </c>
      <c r="E550" s="14">
        <v>120</v>
      </c>
      <c r="F550" s="13" t="s">
        <v>17</v>
      </c>
      <c r="G550" s="14" t="s">
        <v>19</v>
      </c>
      <c r="H550" s="17">
        <v>0.71</v>
      </c>
      <c r="I550" s="14">
        <v>93</v>
      </c>
      <c r="J550" s="17">
        <f>H550*100/I550</f>
        <v>0.7634408602150538</v>
      </c>
      <c r="K550" s="378"/>
    </row>
    <row r="551" spans="1:11" ht="13.5" customHeight="1" thickBot="1">
      <c r="A551" s="313"/>
      <c r="B551" s="313"/>
      <c r="C551" s="50" t="s">
        <v>865</v>
      </c>
      <c r="D551" s="14" t="s">
        <v>494</v>
      </c>
      <c r="E551" s="50" t="s">
        <v>150</v>
      </c>
      <c r="F551" s="15" t="s">
        <v>17</v>
      </c>
      <c r="G551" s="50" t="s">
        <v>14</v>
      </c>
      <c r="H551" s="51">
        <v>0.87</v>
      </c>
      <c r="I551" s="50">
        <v>108</v>
      </c>
      <c r="J551" s="72">
        <v>0.81</v>
      </c>
      <c r="K551" s="378"/>
    </row>
    <row r="552" spans="1:11" ht="13.5" customHeight="1" thickBot="1">
      <c r="A552" s="313"/>
      <c r="B552" s="313"/>
      <c r="C552" s="50" t="s">
        <v>931</v>
      </c>
      <c r="D552" s="14" t="s">
        <v>494</v>
      </c>
      <c r="E552" s="50">
        <v>120</v>
      </c>
      <c r="F552" s="15" t="s">
        <v>17</v>
      </c>
      <c r="G552" s="50" t="s">
        <v>19</v>
      </c>
      <c r="H552" s="51">
        <v>0.82</v>
      </c>
      <c r="I552" s="50">
        <v>101</v>
      </c>
      <c r="J552" s="72">
        <v>0.81</v>
      </c>
      <c r="K552" s="378"/>
    </row>
    <row r="553" spans="1:11" ht="13.5" customHeight="1" thickBot="1">
      <c r="A553" s="313"/>
      <c r="B553" s="313"/>
      <c r="C553" s="50" t="s">
        <v>932</v>
      </c>
      <c r="D553" s="14" t="s">
        <v>494</v>
      </c>
      <c r="E553" s="50" t="s">
        <v>150</v>
      </c>
      <c r="F553" s="15" t="s">
        <v>17</v>
      </c>
      <c r="G553" s="50" t="s">
        <v>44</v>
      </c>
      <c r="H553" s="51">
        <v>1.18</v>
      </c>
      <c r="I553" s="50">
        <v>146</v>
      </c>
      <c r="J553" s="72">
        <v>0.81</v>
      </c>
      <c r="K553" s="378"/>
    </row>
    <row r="554" spans="1:11" ht="13.5" customHeight="1" thickBot="1">
      <c r="A554" s="313"/>
      <c r="B554" s="313"/>
      <c r="C554" s="13" t="s">
        <v>1137</v>
      </c>
      <c r="D554" s="13" t="s">
        <v>494</v>
      </c>
      <c r="E554" s="13">
        <v>120</v>
      </c>
      <c r="F554" s="13" t="s">
        <v>17</v>
      </c>
      <c r="G554" s="14" t="s">
        <v>14</v>
      </c>
      <c r="H554" s="13">
        <v>0.86</v>
      </c>
      <c r="I554" s="13">
        <v>106</v>
      </c>
      <c r="J554" s="72">
        <v>0.81</v>
      </c>
      <c r="K554" s="378"/>
    </row>
    <row r="555" spans="1:11" ht="13.5" customHeight="1" thickBot="1">
      <c r="A555" s="309" t="s">
        <v>35</v>
      </c>
      <c r="B555" s="320" t="s">
        <v>164</v>
      </c>
      <c r="C555" s="50" t="s">
        <v>121</v>
      </c>
      <c r="D555" s="14" t="s">
        <v>493</v>
      </c>
      <c r="E555" s="50">
        <v>277</v>
      </c>
      <c r="F555" s="15" t="s">
        <v>17</v>
      </c>
      <c r="G555" s="50" t="s">
        <v>44</v>
      </c>
      <c r="H555" s="51">
        <v>1.18</v>
      </c>
      <c r="I555" s="50">
        <v>145</v>
      </c>
      <c r="J555" s="109">
        <v>0.81</v>
      </c>
      <c r="K555" s="378"/>
    </row>
    <row r="556" spans="1:11" ht="13.5" customHeight="1" thickBot="1">
      <c r="A556" s="310"/>
      <c r="B556" s="325"/>
      <c r="C556" s="50" t="s">
        <v>123</v>
      </c>
      <c r="D556" s="50" t="s">
        <v>493</v>
      </c>
      <c r="E556" s="50">
        <v>120</v>
      </c>
      <c r="F556" s="15" t="s">
        <v>17</v>
      </c>
      <c r="G556" s="50" t="s">
        <v>14</v>
      </c>
      <c r="H556" s="51">
        <v>0.87</v>
      </c>
      <c r="I556" s="50">
        <v>100</v>
      </c>
      <c r="J556" s="109">
        <v>0.87</v>
      </c>
      <c r="K556" s="378"/>
    </row>
    <row r="557" spans="1:11" ht="13.5" customHeight="1" thickBot="1">
      <c r="A557" s="310"/>
      <c r="B557" s="325"/>
      <c r="C557" s="50" t="s">
        <v>129</v>
      </c>
      <c r="D557" s="50" t="s">
        <v>493</v>
      </c>
      <c r="E557" s="50">
        <v>277</v>
      </c>
      <c r="F557" s="15" t="s">
        <v>21</v>
      </c>
      <c r="G557" s="50" t="s">
        <v>14</v>
      </c>
      <c r="H557" s="51">
        <v>0.88</v>
      </c>
      <c r="I557" s="50">
        <v>115</v>
      </c>
      <c r="J557" s="109">
        <v>0.77</v>
      </c>
      <c r="K557" s="378"/>
    </row>
    <row r="558" spans="1:11" ht="13.5" customHeight="1" thickBot="1">
      <c r="A558" s="310"/>
      <c r="B558" s="325"/>
      <c r="C558" s="50" t="s">
        <v>165</v>
      </c>
      <c r="D558" s="50" t="s">
        <v>493</v>
      </c>
      <c r="E558" s="50">
        <v>277</v>
      </c>
      <c r="F558" s="15" t="s">
        <v>17</v>
      </c>
      <c r="G558" s="50" t="s">
        <v>14</v>
      </c>
      <c r="H558" s="51">
        <v>0.88</v>
      </c>
      <c r="I558" s="50">
        <v>109</v>
      </c>
      <c r="J558" s="109">
        <v>0.81</v>
      </c>
      <c r="K558" s="378"/>
    </row>
    <row r="559" spans="1:11" ht="13.5" customHeight="1" thickBot="1">
      <c r="A559" s="310"/>
      <c r="B559" s="325"/>
      <c r="C559" s="50" t="s">
        <v>166</v>
      </c>
      <c r="D559" s="50" t="s">
        <v>493</v>
      </c>
      <c r="E559" s="50">
        <v>277</v>
      </c>
      <c r="F559" s="15" t="s">
        <v>17</v>
      </c>
      <c r="G559" s="50" t="s">
        <v>14</v>
      </c>
      <c r="H559" s="51">
        <v>0.88</v>
      </c>
      <c r="I559" s="50">
        <v>110</v>
      </c>
      <c r="J559" s="109">
        <v>0.8</v>
      </c>
      <c r="K559" s="378"/>
    </row>
    <row r="560" spans="1:11" ht="13.5" customHeight="1" thickBot="1">
      <c r="A560" s="310"/>
      <c r="B560" s="325"/>
      <c r="C560" s="50" t="s">
        <v>130</v>
      </c>
      <c r="D560" s="50" t="s">
        <v>493</v>
      </c>
      <c r="E560" s="50">
        <v>277</v>
      </c>
      <c r="F560" s="15" t="s">
        <v>17</v>
      </c>
      <c r="G560" s="50" t="s">
        <v>14</v>
      </c>
      <c r="H560" s="51">
        <v>0.88</v>
      </c>
      <c r="I560" s="50">
        <v>108</v>
      </c>
      <c r="J560" s="109">
        <v>0.81</v>
      </c>
      <c r="K560" s="378"/>
    </row>
    <row r="561" spans="1:11" ht="13.5" customHeight="1" thickBot="1">
      <c r="A561" s="310"/>
      <c r="B561" s="325"/>
      <c r="C561" s="50" t="s">
        <v>124</v>
      </c>
      <c r="D561" s="50" t="s">
        <v>493</v>
      </c>
      <c r="E561" s="50">
        <v>277</v>
      </c>
      <c r="F561" s="15" t="s">
        <v>17</v>
      </c>
      <c r="G561" s="50" t="s">
        <v>14</v>
      </c>
      <c r="H561" s="51">
        <v>0.87</v>
      </c>
      <c r="I561" s="50">
        <v>105</v>
      </c>
      <c r="J561" s="109">
        <v>0.83</v>
      </c>
      <c r="K561" s="378"/>
    </row>
    <row r="562" spans="1:11" ht="13.5" customHeight="1" thickBot="1">
      <c r="A562" s="310"/>
      <c r="B562" s="325"/>
      <c r="C562" s="50" t="s">
        <v>131</v>
      </c>
      <c r="D562" s="50" t="s">
        <v>493</v>
      </c>
      <c r="E562" s="50" t="s">
        <v>150</v>
      </c>
      <c r="F562" s="15" t="s">
        <v>17</v>
      </c>
      <c r="G562" s="50" t="s">
        <v>14</v>
      </c>
      <c r="H562" s="51">
        <v>0.87</v>
      </c>
      <c r="I562" s="50" t="s">
        <v>429</v>
      </c>
      <c r="J562" s="109" t="s">
        <v>136</v>
      </c>
      <c r="K562" s="378"/>
    </row>
    <row r="563" spans="1:11" ht="13.5" customHeight="1" thickBot="1">
      <c r="A563" s="310"/>
      <c r="B563" s="325"/>
      <c r="C563" s="50" t="s">
        <v>167</v>
      </c>
      <c r="D563" s="50" t="s">
        <v>493</v>
      </c>
      <c r="E563" s="50">
        <v>120</v>
      </c>
      <c r="F563" s="15" t="s">
        <v>17</v>
      </c>
      <c r="G563" s="50" t="s">
        <v>14</v>
      </c>
      <c r="H563" s="51">
        <v>0.87</v>
      </c>
      <c r="I563" s="50">
        <v>106</v>
      </c>
      <c r="J563" s="109">
        <v>0.82</v>
      </c>
      <c r="K563" s="378"/>
    </row>
    <row r="564" spans="1:11" ht="13.5" customHeight="1" thickBot="1">
      <c r="A564" s="310"/>
      <c r="B564" s="325"/>
      <c r="C564" s="50" t="s">
        <v>168</v>
      </c>
      <c r="D564" s="50" t="s">
        <v>493</v>
      </c>
      <c r="E564" s="50">
        <v>277</v>
      </c>
      <c r="F564" s="15" t="s">
        <v>17</v>
      </c>
      <c r="G564" s="50" t="s">
        <v>19</v>
      </c>
      <c r="H564" s="51">
        <v>0.78</v>
      </c>
      <c r="I564" s="50">
        <v>98</v>
      </c>
      <c r="J564" s="109">
        <v>0.76</v>
      </c>
      <c r="K564" s="378"/>
    </row>
    <row r="565" spans="1:11" ht="13.5" customHeight="1" thickBot="1">
      <c r="A565" s="310"/>
      <c r="B565" s="325"/>
      <c r="C565" s="50" t="s">
        <v>128</v>
      </c>
      <c r="D565" s="50" t="s">
        <v>493</v>
      </c>
      <c r="E565" s="50">
        <v>120</v>
      </c>
      <c r="F565" s="15" t="s">
        <v>17</v>
      </c>
      <c r="G565" s="50" t="s">
        <v>19</v>
      </c>
      <c r="H565" s="51">
        <v>0.77</v>
      </c>
      <c r="I565" s="50">
        <v>95</v>
      </c>
      <c r="J565" s="109">
        <v>0.81</v>
      </c>
      <c r="K565" s="378"/>
    </row>
    <row r="566" spans="1:11" ht="13.5" customHeight="1" thickBot="1">
      <c r="A566" s="310"/>
      <c r="B566" s="325"/>
      <c r="C566" s="50" t="s">
        <v>132</v>
      </c>
      <c r="D566" s="50" t="s">
        <v>493</v>
      </c>
      <c r="E566" s="50">
        <v>277</v>
      </c>
      <c r="F566" s="15" t="s">
        <v>17</v>
      </c>
      <c r="G566" s="50" t="s">
        <v>19</v>
      </c>
      <c r="H566" s="51">
        <v>0.77</v>
      </c>
      <c r="I566" s="50">
        <v>93</v>
      </c>
      <c r="J566" s="109">
        <v>0.82</v>
      </c>
      <c r="K566" s="378"/>
    </row>
    <row r="567" spans="1:11" ht="13.5" thickBot="1">
      <c r="A567" s="311"/>
      <c r="B567" s="350"/>
      <c r="C567" s="50" t="s">
        <v>584</v>
      </c>
      <c r="D567" s="50" t="s">
        <v>493</v>
      </c>
      <c r="E567" s="50" t="s">
        <v>150</v>
      </c>
      <c r="F567" s="15" t="s">
        <v>17</v>
      </c>
      <c r="G567" s="50" t="s">
        <v>19</v>
      </c>
      <c r="H567" s="51">
        <v>0.77</v>
      </c>
      <c r="I567" s="50" t="s">
        <v>169</v>
      </c>
      <c r="J567" s="109" t="s">
        <v>321</v>
      </c>
      <c r="K567" s="378"/>
    </row>
    <row r="568" spans="1:10" ht="16.5" thickBot="1">
      <c r="A568" s="387" t="s">
        <v>933</v>
      </c>
      <c r="B568" s="388"/>
      <c r="C568" s="388"/>
      <c r="D568" s="388"/>
      <c r="E568" s="388"/>
      <c r="F568" s="388"/>
      <c r="G568" s="388"/>
      <c r="H568" s="388"/>
      <c r="I568" s="388"/>
      <c r="J568" s="389"/>
    </row>
    <row r="569" spans="1:11" ht="41.25" thickBot="1">
      <c r="A569" s="16" t="s">
        <v>51</v>
      </c>
      <c r="B569" s="13" t="s">
        <v>934</v>
      </c>
      <c r="C569" s="195" t="s">
        <v>935</v>
      </c>
      <c r="D569" s="195" t="s">
        <v>493</v>
      </c>
      <c r="E569" s="14" t="s">
        <v>150</v>
      </c>
      <c r="F569" s="13" t="s">
        <v>17</v>
      </c>
      <c r="G569" s="14" t="s">
        <v>44</v>
      </c>
      <c r="H569" s="17">
        <v>1.18</v>
      </c>
      <c r="I569" s="14" t="s">
        <v>936</v>
      </c>
      <c r="J569" s="73" t="s">
        <v>937</v>
      </c>
      <c r="K569" s="183" t="s">
        <v>939</v>
      </c>
    </row>
    <row r="570" spans="1:10" ht="12.75">
      <c r="A570" s="20"/>
      <c r="B570" s="21"/>
      <c r="C570" s="22"/>
      <c r="D570" s="22"/>
      <c r="E570" s="23"/>
      <c r="F570" s="24"/>
      <c r="G570" s="23"/>
      <c r="H570" s="68"/>
      <c r="I570" s="23"/>
      <c r="J570" s="97"/>
    </row>
    <row r="571" spans="1:10" ht="14.25">
      <c r="A571" s="25" t="s">
        <v>170</v>
      </c>
      <c r="B571" s="21"/>
      <c r="C571" s="22"/>
      <c r="D571" s="22"/>
      <c r="E571" s="23"/>
      <c r="F571" s="24"/>
      <c r="G571" s="23"/>
      <c r="H571" s="68"/>
      <c r="I571" s="23"/>
      <c r="J571" s="97"/>
    </row>
    <row r="572" spans="1:10" ht="6.75" customHeight="1">
      <c r="A572" s="26" t="s">
        <v>172</v>
      </c>
      <c r="B572" s="21"/>
      <c r="C572" s="22"/>
      <c r="D572" s="22"/>
      <c r="E572" s="23"/>
      <c r="F572" s="24"/>
      <c r="G572" s="23"/>
      <c r="H572" s="68"/>
      <c r="I572" s="23"/>
      <c r="J572" s="97"/>
    </row>
    <row r="573" spans="1:10" ht="12.75">
      <c r="A573" s="27"/>
      <c r="B573" s="21"/>
      <c r="C573" s="22"/>
      <c r="D573" s="22"/>
      <c r="E573" s="23"/>
      <c r="F573" s="24"/>
      <c r="G573" s="23"/>
      <c r="H573" s="68"/>
      <c r="I573" s="23"/>
      <c r="J573" s="97"/>
    </row>
    <row r="574" spans="1:10" ht="6.75" customHeight="1">
      <c r="A574" s="25" t="s">
        <v>513</v>
      </c>
      <c r="B574" s="21"/>
      <c r="C574" s="22"/>
      <c r="D574" s="22"/>
      <c r="E574" s="23"/>
      <c r="F574" s="24"/>
      <c r="G574" s="23"/>
      <c r="H574" s="68"/>
      <c r="I574" s="23"/>
      <c r="J574" s="97"/>
    </row>
    <row r="575" spans="1:10" ht="12.75">
      <c r="A575" s="27"/>
      <c r="B575" s="21"/>
      <c r="C575" s="22"/>
      <c r="D575" s="22"/>
      <c r="E575" s="23"/>
      <c r="F575" s="24"/>
      <c r="G575" s="23"/>
      <c r="H575" s="68"/>
      <c r="I575" s="23"/>
      <c r="J575" s="97"/>
    </row>
    <row r="576" spans="1:10" ht="12" customHeight="1">
      <c r="A576" s="25" t="s">
        <v>173</v>
      </c>
      <c r="B576" s="21"/>
      <c r="C576" s="22"/>
      <c r="D576" s="22"/>
      <c r="E576" s="23"/>
      <c r="F576" s="24"/>
      <c r="G576" s="23"/>
      <c r="H576" s="68"/>
      <c r="I576" s="23"/>
      <c r="J576" s="97"/>
    </row>
    <row r="577" spans="1:4" ht="6.75" customHeight="1">
      <c r="A577" s="28" t="s">
        <v>341</v>
      </c>
      <c r="B577" s="29"/>
      <c r="C577" s="30"/>
      <c r="D577" s="30"/>
    </row>
    <row r="578" spans="1:4" ht="12" customHeight="1">
      <c r="A578" s="28"/>
      <c r="B578" s="29"/>
      <c r="C578" s="30"/>
      <c r="D578" s="30"/>
    </row>
    <row r="579" spans="1:10" ht="12" customHeight="1">
      <c r="A579" s="83" t="s">
        <v>528</v>
      </c>
      <c r="B579" s="29"/>
      <c r="C579" s="84"/>
      <c r="D579" s="84"/>
      <c r="E579" s="42"/>
      <c r="F579" s="42"/>
      <c r="G579" s="42"/>
      <c r="H579" s="85"/>
      <c r="I579" s="42"/>
      <c r="J579" s="85"/>
    </row>
    <row r="580" spans="1:4" ht="12" customHeight="1">
      <c r="A580" s="86" t="s">
        <v>719</v>
      </c>
      <c r="B580" s="29"/>
      <c r="C580" s="30"/>
      <c r="D580" s="30"/>
    </row>
    <row r="581" spans="1:4" ht="6" customHeight="1">
      <c r="A581" s="86" t="s">
        <v>529</v>
      </c>
      <c r="B581" s="29"/>
      <c r="C581" s="30"/>
      <c r="D581" s="30"/>
    </row>
    <row r="582" spans="1:4" ht="12" customHeight="1">
      <c r="A582" s="86"/>
      <c r="B582" s="29"/>
      <c r="C582" s="30"/>
      <c r="D582" s="30"/>
    </row>
    <row r="583" spans="1:4" ht="12" customHeight="1">
      <c r="A583" s="28"/>
      <c r="B583" s="44" t="s">
        <v>342</v>
      </c>
      <c r="C583" s="30"/>
      <c r="D583" s="30"/>
    </row>
    <row r="584" spans="1:5" ht="12" customHeight="1">
      <c r="A584" s="28"/>
      <c r="B584" s="29"/>
      <c r="E584" s="31" t="s">
        <v>179</v>
      </c>
    </row>
    <row r="585" spans="1:5" ht="12.75">
      <c r="A585" s="28"/>
      <c r="B585" s="29"/>
      <c r="E585" s="31"/>
    </row>
    <row r="586" ht="12.75">
      <c r="G586" s="3"/>
    </row>
    <row r="587" spans="3:8" ht="12.75">
      <c r="C587" s="3"/>
      <c r="D587" s="3"/>
      <c r="F587" s="32"/>
      <c r="G587" s="33"/>
      <c r="H587" s="69"/>
    </row>
    <row r="588" spans="3:8" ht="12.75">
      <c r="C588" s="3"/>
      <c r="D588" s="3"/>
      <c r="F588" s="32"/>
      <c r="G588" s="33"/>
      <c r="H588" s="69"/>
    </row>
    <row r="589" spans="3:8" ht="12.75">
      <c r="C589" s="3"/>
      <c r="D589" s="3"/>
      <c r="F589" s="32"/>
      <c r="G589" s="33"/>
      <c r="H589" s="69"/>
    </row>
    <row r="590" spans="3:8" ht="12.75">
      <c r="C590" s="3"/>
      <c r="D590" s="3"/>
      <c r="F590" s="32"/>
      <c r="G590" s="33"/>
      <c r="H590" s="69"/>
    </row>
    <row r="591" spans="3:8" ht="12.75">
      <c r="C591" s="3"/>
      <c r="D591" s="3"/>
      <c r="F591" s="32"/>
      <c r="G591" s="33"/>
      <c r="H591" s="69"/>
    </row>
    <row r="592" spans="3:8" ht="12.75">
      <c r="C592" s="3"/>
      <c r="D592" s="3"/>
      <c r="F592" s="32"/>
      <c r="G592" s="33"/>
      <c r="H592" s="69"/>
    </row>
    <row r="594" spans="3:8" ht="12.75">
      <c r="C594" s="3"/>
      <c r="D594" s="3"/>
      <c r="F594" s="32"/>
      <c r="G594" s="33"/>
      <c r="H594" s="69"/>
    </row>
    <row r="595" spans="3:8" ht="12.75">
      <c r="C595" s="3"/>
      <c r="D595" s="3"/>
      <c r="F595" s="32"/>
      <c r="G595" s="33"/>
      <c r="H595" s="69"/>
    </row>
    <row r="596" spans="3:8" ht="12.75">
      <c r="C596" s="3"/>
      <c r="D596" s="3"/>
      <c r="F596" s="32"/>
      <c r="G596" s="33"/>
      <c r="H596" s="69"/>
    </row>
    <row r="597" spans="3:8" ht="12.75">
      <c r="C597" s="3"/>
      <c r="D597" s="3"/>
      <c r="F597" s="32"/>
      <c r="G597" s="33"/>
      <c r="H597" s="69"/>
    </row>
    <row r="598" spans="3:8" ht="12.75">
      <c r="C598" s="3"/>
      <c r="D598" s="3"/>
      <c r="F598" s="32"/>
      <c r="G598" s="33"/>
      <c r="H598" s="69"/>
    </row>
    <row r="599" spans="3:8" ht="12.75">
      <c r="C599" s="3"/>
      <c r="D599" s="3"/>
      <c r="F599" s="32"/>
      <c r="G599" s="33"/>
      <c r="H599" s="69"/>
    </row>
    <row r="601" spans="3:10" ht="12.75">
      <c r="C601" s="3"/>
      <c r="D601" s="3"/>
      <c r="E601" s="1"/>
      <c r="F601" s="32"/>
      <c r="G601" s="33"/>
      <c r="H601" s="69"/>
      <c r="I601" s="1"/>
      <c r="J601" s="35"/>
    </row>
    <row r="602" spans="3:10" ht="12.75">
      <c r="C602" s="3"/>
      <c r="D602" s="3"/>
      <c r="E602" s="1"/>
      <c r="F602" s="32"/>
      <c r="G602" s="33"/>
      <c r="H602" s="69"/>
      <c r="I602" s="1"/>
      <c r="J602" s="35"/>
    </row>
    <row r="603" spans="3:8" ht="12.75">
      <c r="C603" s="3"/>
      <c r="D603" s="3"/>
      <c r="F603" s="32"/>
      <c r="G603" s="33"/>
      <c r="H603" s="69"/>
    </row>
    <row r="604" spans="3:8" ht="12.75">
      <c r="C604" s="3"/>
      <c r="D604" s="3"/>
      <c r="F604" s="32"/>
      <c r="G604" s="33"/>
      <c r="H604" s="69"/>
    </row>
    <row r="605" spans="3:8" ht="12.75">
      <c r="C605" s="3"/>
      <c r="D605" s="3"/>
      <c r="F605" s="32"/>
      <c r="G605" s="33"/>
      <c r="H605" s="69"/>
    </row>
    <row r="606" spans="3:8" ht="12.75">
      <c r="C606" s="3"/>
      <c r="D606" s="3"/>
      <c r="F606" s="32"/>
      <c r="G606" s="33"/>
      <c r="H606" s="69"/>
    </row>
    <row r="608" spans="3:8" ht="12.75">
      <c r="C608" s="3"/>
      <c r="D608" s="3"/>
      <c r="F608" s="32"/>
      <c r="G608" s="33"/>
      <c r="H608" s="69"/>
    </row>
    <row r="609" spans="3:8" ht="12.75">
      <c r="C609" s="3"/>
      <c r="D609" s="3"/>
      <c r="F609" s="32"/>
      <c r="G609" s="33"/>
      <c r="H609" s="69"/>
    </row>
    <row r="610" spans="3:8" ht="12.75">
      <c r="C610" s="3"/>
      <c r="D610" s="3"/>
      <c r="F610" s="32"/>
      <c r="G610" s="33"/>
      <c r="H610" s="69"/>
    </row>
    <row r="611" spans="3:8" ht="12.75">
      <c r="C611" s="3"/>
      <c r="D611" s="3"/>
      <c r="F611" s="32"/>
      <c r="G611" s="33"/>
      <c r="H611" s="69"/>
    </row>
    <row r="612" spans="3:8" ht="12.75">
      <c r="C612" s="3"/>
      <c r="D612" s="3"/>
      <c r="F612" s="32"/>
      <c r="G612" s="33"/>
      <c r="H612" s="69"/>
    </row>
  </sheetData>
  <sheetProtection/>
  <autoFilter ref="D10:G569"/>
  <mergeCells count="188">
    <mergeCell ref="B257:B263"/>
    <mergeCell ref="A257:A263"/>
    <mergeCell ref="B90:B93"/>
    <mergeCell ref="A90:A93"/>
    <mergeCell ref="B253:B256"/>
    <mergeCell ref="B329:B342"/>
    <mergeCell ref="A329:A342"/>
    <mergeCell ref="A251:A256"/>
    <mergeCell ref="B291:B295"/>
    <mergeCell ref="B299:B302"/>
    <mergeCell ref="A378:A382"/>
    <mergeCell ref="B378:B379"/>
    <mergeCell ref="A311:A324"/>
    <mergeCell ref="B306:B309"/>
    <mergeCell ref="B311:B315"/>
    <mergeCell ref="B304:B305"/>
    <mergeCell ref="B316:B324"/>
    <mergeCell ref="A489:A499"/>
    <mergeCell ref="A433:A436"/>
    <mergeCell ref="A384:A397"/>
    <mergeCell ref="A398:A407"/>
    <mergeCell ref="A325:A328"/>
    <mergeCell ref="B325:B328"/>
    <mergeCell ref="A437:A440"/>
    <mergeCell ref="B398:B407"/>
    <mergeCell ref="A486:A488"/>
    <mergeCell ref="B486:B488"/>
    <mergeCell ref="B467:B470"/>
    <mergeCell ref="B408:B414"/>
    <mergeCell ref="B415:B426"/>
    <mergeCell ref="B457:B459"/>
    <mergeCell ref="A568:J568"/>
    <mergeCell ref="A531:A536"/>
    <mergeCell ref="B534:B536"/>
    <mergeCell ref="B286:B290"/>
    <mergeCell ref="A555:A567"/>
    <mergeCell ref="B550:B554"/>
    <mergeCell ref="B489:B499"/>
    <mergeCell ref="B502:B512"/>
    <mergeCell ref="A500:A512"/>
    <mergeCell ref="A361:A363"/>
    <mergeCell ref="A550:A554"/>
    <mergeCell ref="B555:B567"/>
    <mergeCell ref="B531:B533"/>
    <mergeCell ref="A524:A525"/>
    <mergeCell ref="B526:B529"/>
    <mergeCell ref="A538:A549"/>
    <mergeCell ref="B544:B549"/>
    <mergeCell ref="A526:A530"/>
    <mergeCell ref="B538:B543"/>
    <mergeCell ref="B524:B525"/>
    <mergeCell ref="A521:A523"/>
    <mergeCell ref="A264:A279"/>
    <mergeCell ref="B275:B279"/>
    <mergeCell ref="A280:A285"/>
    <mergeCell ref="B280:B285"/>
    <mergeCell ref="B268:B274"/>
    <mergeCell ref="B265:B267"/>
    <mergeCell ref="A304:A309"/>
    <mergeCell ref="B361:B362"/>
    <mergeCell ref="B474:B476"/>
    <mergeCell ref="B88:B89"/>
    <mergeCell ref="A191:A194"/>
    <mergeCell ref="A195:A201"/>
    <mergeCell ref="A177:A181"/>
    <mergeCell ref="A174:A176"/>
    <mergeCell ref="A188:A190"/>
    <mergeCell ref="B132:B136"/>
    <mergeCell ref="B108:B111"/>
    <mergeCell ref="A131:A139"/>
    <mergeCell ref="A112:A125"/>
    <mergeCell ref="A245:J245"/>
    <mergeCell ref="A203:A214"/>
    <mergeCell ref="A286:A302"/>
    <mergeCell ref="A30:A33"/>
    <mergeCell ref="B30:B33"/>
    <mergeCell ref="A79:J79"/>
    <mergeCell ref="A37:A45"/>
    <mergeCell ref="A108:A111"/>
    <mergeCell ref="B170:B171"/>
    <mergeCell ref="B137:B139"/>
    <mergeCell ref="A26:A29"/>
    <mergeCell ref="B26:B27"/>
    <mergeCell ref="D4:F4"/>
    <mergeCell ref="A11:J11"/>
    <mergeCell ref="A22:A25"/>
    <mergeCell ref="B22:B25"/>
    <mergeCell ref="B18:B20"/>
    <mergeCell ref="A7:J7"/>
    <mergeCell ref="B8:I8"/>
    <mergeCell ref="A16:A21"/>
    <mergeCell ref="A86:A89"/>
    <mergeCell ref="A159:A173"/>
    <mergeCell ref="B172:B173"/>
    <mergeCell ref="A223:A244"/>
    <mergeCell ref="A185:A187"/>
    <mergeCell ref="A182:A184"/>
    <mergeCell ref="B209:B214"/>
    <mergeCell ref="B203:B204"/>
    <mergeCell ref="A217:A222"/>
    <mergeCell ref="B217:B222"/>
    <mergeCell ref="B119:B124"/>
    <mergeCell ref="B197:B201"/>
    <mergeCell ref="B191:B193"/>
    <mergeCell ref="B195:B196"/>
    <mergeCell ref="B182:B184"/>
    <mergeCell ref="B188:B190"/>
    <mergeCell ref="B185:B187"/>
    <mergeCell ref="B464:B466"/>
    <mergeCell ref="B521:B523"/>
    <mergeCell ref="K246:K426"/>
    <mergeCell ref="B94:B96"/>
    <mergeCell ref="A94:A107"/>
    <mergeCell ref="B115:B118"/>
    <mergeCell ref="B112:B114"/>
    <mergeCell ref="A215:A216"/>
    <mergeCell ref="A126:A129"/>
    <mergeCell ref="B126:B129"/>
    <mergeCell ref="B386:B391"/>
    <mergeCell ref="B369:B375"/>
    <mergeCell ref="B376:B377"/>
    <mergeCell ref="B177:B178"/>
    <mergeCell ref="B179:B181"/>
    <mergeCell ref="K428:K567"/>
    <mergeCell ref="B451:B456"/>
    <mergeCell ref="B444:B450"/>
    <mergeCell ref="B441:B443"/>
    <mergeCell ref="B433:B435"/>
    <mergeCell ref="B251:B252"/>
    <mergeCell ref="B357:B360"/>
    <mergeCell ref="A517:A519"/>
    <mergeCell ref="B517:B518"/>
    <mergeCell ref="B500:B501"/>
    <mergeCell ref="A441:A456"/>
    <mergeCell ref="A460:A471"/>
    <mergeCell ref="A478:A485"/>
    <mergeCell ref="A457:A459"/>
    <mergeCell ref="B380:B382"/>
    <mergeCell ref="A513:A516"/>
    <mergeCell ref="B479:B480"/>
    <mergeCell ref="A72:A78"/>
    <mergeCell ref="B72:B78"/>
    <mergeCell ref="A473:A476"/>
    <mergeCell ref="B384:B385"/>
    <mergeCell ref="B513:B516"/>
    <mergeCell ref="A427:J427"/>
    <mergeCell ref="B460:B463"/>
    <mergeCell ref="B481:B485"/>
    <mergeCell ref="B392:B397"/>
    <mergeCell ref="A408:A426"/>
    <mergeCell ref="B437:B440"/>
    <mergeCell ref="A369:A377"/>
    <mergeCell ref="A60:A62"/>
    <mergeCell ref="A69:A71"/>
    <mergeCell ref="B61:B62"/>
    <mergeCell ref="A63:A65"/>
    <mergeCell ref="B63:B65"/>
    <mergeCell ref="B69:B71"/>
    <mergeCell ref="B215:B216"/>
    <mergeCell ref="B223:B243"/>
    <mergeCell ref="B16:B17"/>
    <mergeCell ref="B343:B344"/>
    <mergeCell ref="B365:B367"/>
    <mergeCell ref="A365:A367"/>
    <mergeCell ref="B345:B356"/>
    <mergeCell ref="A343:A356"/>
    <mergeCell ref="A357:A360"/>
    <mergeCell ref="B296:B298"/>
    <mergeCell ref="B106:B107"/>
    <mergeCell ref="B100:B105"/>
    <mergeCell ref="B97:B99"/>
    <mergeCell ref="K12:K78"/>
    <mergeCell ref="B205:B208"/>
    <mergeCell ref="A140:A145"/>
    <mergeCell ref="B140:B145"/>
    <mergeCell ref="A146:A158"/>
    <mergeCell ref="B146:B158"/>
    <mergeCell ref="K80:K244"/>
    <mergeCell ref="B35:B36"/>
    <mergeCell ref="B37:B45"/>
    <mergeCell ref="A35:A36"/>
    <mergeCell ref="A57:A59"/>
    <mergeCell ref="B159:B169"/>
    <mergeCell ref="B174:B176"/>
    <mergeCell ref="A46:A56"/>
    <mergeCell ref="B46:B56"/>
    <mergeCell ref="B57:B59"/>
    <mergeCell ref="B86:B87"/>
  </mergeCells>
  <hyperlinks>
    <hyperlink ref="E6:I6" r:id="rId1" display="www.cee1.org/com/com-lt/347-ballasts.xls"/>
    <hyperlink ref="A26:A27" r:id="rId2" display="Howard Industries"/>
    <hyperlink ref="A286:A290" r:id="rId3" display="Howard Industries"/>
    <hyperlink ref="A329:A339" r:id="rId4" display="Osram - Sylvania"/>
    <hyperlink ref="A489:A497" r:id="rId5" display="Osram - Sylvania"/>
    <hyperlink ref="A203:A208" r:id="rId6" display="Technical  Consumer Products, Inc."/>
    <hyperlink ref="A384:A391" r:id="rId7" display="Technical Consumer Products, Inc."/>
    <hyperlink ref="A217" r:id="rId8" display="Ultrasave Lighting Ltd."/>
    <hyperlink ref="A550" r:id="rId9" display="Ultrasave Lighting Ltd"/>
    <hyperlink ref="E43:I43" r:id="rId10" display="www.cee1.org/com/com-lt/347-ballasts.xls"/>
    <hyperlink ref="A72" r:id="rId11" display="Howard Industries"/>
    <hyperlink ref="A73:A77" r:id="rId12" display="Osram - Sylvania"/>
    <hyperlink ref="A331:A335" r:id="rId13" display="Standard Products"/>
    <hyperlink ref="A442:A443" r:id="rId14" display="Standard Products"/>
    <hyperlink ref="A386:A388" r:id="rId15" display="Ultrasave Lighting Ltd."/>
    <hyperlink ref="A408" r:id="rId16" display="http://www.universalballast.com/literature/navigator/bnav.html"/>
    <hyperlink ref="A14" r:id="rId17" display="Dynamic"/>
    <hyperlink ref="A84" r:id="rId18" display="Dynamic"/>
    <hyperlink ref="A249" r:id="rId19" display="Dynamic"/>
    <hyperlink ref="A431" r:id="rId20" display="Dynamic"/>
    <hyperlink ref="A37:A44" r:id="rId21" display="Osram - Sylvania"/>
    <hyperlink ref="A72:A77" r:id="rId22" display="Universal Lighting Technologies"/>
    <hyperlink ref="A67" r:id="rId23" display="Standard Products"/>
    <hyperlink ref="A112:A115" r:id="rId24" display="Howard Industries"/>
    <hyperlink ref="A146:A156" r:id="rId25" display="Osram - Sylvania"/>
    <hyperlink ref="A398:A400" r:id="rId26" display="Ultrasave Lighting Ltd."/>
    <hyperlink ref="A441:A455" r:id="rId27" display="General Electric Company"/>
    <hyperlink ref="A437:A439" r:id="rId28" display="Fulham"/>
    <hyperlink ref="A83" r:id="rId29" display="Axis Technologies"/>
    <hyperlink ref="A185" r:id="rId30" display="SLI Lighting"/>
    <hyperlink ref="A365:A367" r:id="rId31" display="SLI Lighting"/>
    <hyperlink ref="A521:A523" r:id="rId32" display="SLI Lighting"/>
    <hyperlink ref="A191:A193" r:id="rId33" display="Standard Products"/>
    <hyperlink ref="A369:A377" r:id="rId34" display="Standard Products"/>
    <hyperlink ref="A526:A530" r:id="rId35" display="Standard Products"/>
    <hyperlink ref="A13" r:id="rId36" display="American Ballast"/>
    <hyperlink ref="A81" r:id="rId37" display="American Ballast"/>
    <hyperlink ref="A247" r:id="rId38" display="American Ballast"/>
    <hyperlink ref="A69:A70" r:id="rId39" display="Ultrasave Lighting Ltd."/>
    <hyperlink ref="A378:A379" r:id="rId40" display="Sunpark Electronics Corp."/>
    <hyperlink ref="A531:A532" r:id="rId41" display="Sunpark Electronics Corp."/>
    <hyperlink ref="A251:A256" r:id="rId42" display="Espen Technology, Inc."/>
    <hyperlink ref="A433" r:id="rId43" display="Espen Technology, Inc."/>
    <hyperlink ref="A517" r:id="rId44" display="Robertson Worldwide"/>
    <hyperlink ref="A361" r:id="rId45" display="Robertson Worldwide"/>
    <hyperlink ref="A177" r:id="rId46" display="Robertson Worldwide"/>
    <hyperlink ref="A60" r:id="rId47" display="Robertson Worldwide"/>
    <hyperlink ref="A86" r:id="rId48" display="Espen Technology, Inc."/>
    <hyperlink ref="A304" r:id="rId49" display="Keystone Technologies"/>
    <hyperlink ref="A473" r:id="rId50" display="Keystone Technologies"/>
    <hyperlink ref="A106:A107" r:id="rId51" display="Howard Industries"/>
    <hyperlink ref="A34" r:id="rId52" display="Maxlite"/>
    <hyperlink ref="A311" r:id="rId53" display="Maxlite"/>
    <hyperlink ref="A90:A91" r:id="rId54" display="Fulham"/>
    <hyperlink ref="A429" r:id="rId55" display="American Ballast"/>
    <hyperlink ref="A63" r:id="rId56" display="Sage Lighting Ltd"/>
    <hyperlink ref="A182" r:id="rId57" display="Sage Lighting Ltd"/>
    <hyperlink ref="A364" r:id="rId58" display="Sage Lighting Ltd"/>
    <hyperlink ref="A520" r:id="rId59" display="Sage Lighting Ltd"/>
    <hyperlink ref="A223:A244" r:id="rId60" display="Universal Lighting Technologies"/>
    <hyperlink ref="A343:A351" r:id="rId61" display="Advance Transformer Company"/>
    <hyperlink ref="A159:A164" r:id="rId62" display="Advance Transformer Company"/>
    <hyperlink ref="A46:A50" r:id="rId63" display="Advance Transformer Company"/>
    <hyperlink ref="A130" r:id="rId64" display="Maintenance Engineering"/>
    <hyperlink ref="A310" r:id="rId65" display="Maintenance Engineering"/>
    <hyperlink ref="A477" r:id="rId66" display="Maintenance Engineering"/>
    <hyperlink ref="A537" r:id="rId67" display="Superior Lamps, Inc."/>
    <hyperlink ref="A383" r:id="rId68" display="Superior Lamps, Inc."/>
    <hyperlink ref="A202" r:id="rId69" display="Superior Lamps, Inc."/>
    <hyperlink ref="A12" r:id="rId70" display="ACCUPRO"/>
    <hyperlink ref="A80" r:id="rId71" display="ACCUPRO"/>
    <hyperlink ref="A246" r:id="rId72" display="ACCUPRO"/>
    <hyperlink ref="A428" r:id="rId73" display="ACCUPRO"/>
    <hyperlink ref="A108:A109" r:id="rId74" display="Halco Lighting"/>
    <hyperlink ref="A57:A59" r:id="rId75" display="PQL"/>
    <hyperlink ref="A174:A176" r:id="rId76" display="PQL"/>
    <hyperlink ref="A357:A359" r:id="rId77" display="PQL"/>
    <hyperlink ref="A460:A471" r:id="rId78" display="Howard Industries"/>
    <hyperlink ref="A478:A485" r:id="rId79" display="Maxlite"/>
    <hyperlink ref="A500:A510" r:id="rId80" display="Philips - Advance"/>
    <hyperlink ref="A513:A515" r:id="rId81" display="PQL"/>
    <hyperlink ref="A538:A546" r:id="rId82" display="Technical Consumer Products, Inc."/>
    <hyperlink ref="A555:A567" r:id="rId83" display="Universal Lighting Technologies"/>
    <hyperlink ref="A215:A216" r:id="rId84" display="TransPower Company"/>
    <hyperlink ref="A66" r:id="rId85" display="SOLA Canada Lighting &amp; Power Inc"/>
    <hyperlink ref="A188" r:id="rId86" display="SOLA Canada Lighting &amp; Power Inc"/>
    <hyperlink ref="A368" r:id="rId87" display="SOLA Canada Lighting &amp; Power Inc"/>
    <hyperlink ref="A524" r:id="rId88" display="SOLA Canada Lighting &amp; Power Inc"/>
    <hyperlink ref="A30:A31" r:id="rId89" display="Keystone Technologies"/>
    <hyperlink ref="A126:A127" r:id="rId90" display="Keystone Technologies"/>
    <hyperlink ref="A569" r:id="rId91" display="General Electric Company"/>
    <hyperlink ref="A68" r:id="rId92" display="Technical Consumer Products, Inc."/>
    <hyperlink ref="A248" r:id="rId93" display="Atlas Lighting Products, Inc."/>
    <hyperlink ref="A430" r:id="rId94" display="Atlas Lighting Products, Inc."/>
    <hyperlink ref="A280" r:id="rId95" display="Halco Lighting Technologies"/>
    <hyperlink ref="A457:A458" r:id="rId96" display="Halco Lighting Technologies"/>
    <hyperlink ref="A472" r:id="rId97" display="Jefferson Electric"/>
    <hyperlink ref="A303" r:id="rId98" display="Jefferson Electric"/>
    <hyperlink ref="A16:A21" r:id="rId99" display="General Electric"/>
    <hyperlink ref="A22:A25" r:id="rId100" display="Halco Lighting Technologies"/>
    <hyperlink ref="A82" r:id="rId101" display="Atlas Lighting Products, Inc."/>
    <hyperlink ref="A15" r:id="rId102" display="Fulham"/>
  </hyperlinks>
  <printOptions/>
  <pageMargins left="0.64" right="0.42" top="0.33" bottom="0.26" header="0.18" footer="0.16"/>
  <pageSetup orientation="portrait" scale="72" r:id="rId104"/>
  <headerFooter alignWithMargins="0">
    <oddHeader>&amp;CHP 120 and 277 V T8 Ballasts</oddHeader>
  </headerFooter>
  <rowBreaks count="8" manualBreakCount="8">
    <brk id="65" max="10" man="1"/>
    <brk id="122" max="10" man="1"/>
    <brk id="192" max="10" man="1"/>
    <brk id="250" max="10" man="1"/>
    <brk id="319" max="10" man="1"/>
    <brk id="383" max="10" man="1"/>
    <brk id="443" max="10" man="1"/>
    <brk id="512" max="10" man="1"/>
  </rowBreaks>
  <colBreaks count="1" manualBreakCount="1">
    <brk id="12" max="65535" man="1"/>
  </colBreaks>
  <drawing r:id="rId10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L12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4" sqref="D4:G4"/>
    </sheetView>
  </sheetViews>
  <sheetFormatPr defaultColWidth="8.8515625" defaultRowHeight="12.75"/>
  <cols>
    <col min="1" max="1" width="13.28125" style="4" customWidth="1"/>
    <col min="2" max="2" width="10.421875" style="4" customWidth="1"/>
    <col min="3" max="3" width="23.8515625" style="0" customWidth="1"/>
    <col min="4" max="5" width="10.421875" style="0" customWidth="1"/>
    <col min="6" max="6" width="9.28125" style="0" customWidth="1"/>
    <col min="7" max="7" width="7.8515625" style="0" customWidth="1"/>
    <col min="8" max="8" width="8.421875" style="0" customWidth="1"/>
    <col min="9" max="9" width="6.8515625" style="34" customWidth="1"/>
    <col min="10" max="10" width="8.7109375" style="0" customWidth="1"/>
    <col min="11" max="11" width="8.421875" style="0" customWidth="1"/>
    <col min="12" max="12" width="4.421875" style="0" bestFit="1" customWidth="1"/>
  </cols>
  <sheetData>
    <row r="1" ht="21">
      <c r="F1" s="5" t="s">
        <v>177</v>
      </c>
    </row>
    <row r="2" ht="23.25">
      <c r="F2" s="6" t="s">
        <v>540</v>
      </c>
    </row>
    <row r="3" ht="15.75">
      <c r="F3" s="7" t="s">
        <v>0</v>
      </c>
    </row>
    <row r="4" spans="4:7" ht="15.75">
      <c r="D4" s="398" t="s">
        <v>1236</v>
      </c>
      <c r="E4" s="398"/>
      <c r="F4" s="339"/>
      <c r="G4" s="339"/>
    </row>
    <row r="5" spans="3:5" ht="8.25" customHeight="1">
      <c r="C5" s="8"/>
      <c r="D5" s="8"/>
      <c r="E5" s="8"/>
    </row>
    <row r="6" spans="1:10" ht="12.75">
      <c r="A6" s="9" t="s">
        <v>1</v>
      </c>
      <c r="B6" s="42"/>
      <c r="C6" s="10"/>
      <c r="D6" s="10"/>
      <c r="E6" s="10"/>
      <c r="F6" s="11" t="s">
        <v>2</v>
      </c>
      <c r="G6" s="11"/>
      <c r="H6" s="11"/>
      <c r="I6" s="66"/>
      <c r="J6" s="11"/>
    </row>
    <row r="7" spans="1:11" ht="12.75">
      <c r="A7" s="402" t="s">
        <v>3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</row>
    <row r="8" spans="1:11" ht="12.75">
      <c r="A8" s="156"/>
      <c r="B8" s="156"/>
      <c r="C8" s="342" t="s">
        <v>692</v>
      </c>
      <c r="D8" s="339"/>
      <c r="E8" s="339"/>
      <c r="F8" s="339"/>
      <c r="G8" s="339"/>
      <c r="H8" s="339"/>
      <c r="I8" s="339"/>
      <c r="J8" s="339"/>
      <c r="K8" s="156"/>
    </row>
    <row r="9" ht="13.5" thickBot="1">
      <c r="A9" s="9"/>
    </row>
    <row r="10" spans="1:11" ht="40.5" thickBot="1">
      <c r="A10" s="12" t="s">
        <v>4</v>
      </c>
      <c r="B10" s="12" t="s">
        <v>143</v>
      </c>
      <c r="C10" s="12" t="s">
        <v>5</v>
      </c>
      <c r="D10" s="12" t="s">
        <v>718</v>
      </c>
      <c r="E10" s="12" t="s">
        <v>874</v>
      </c>
      <c r="F10" s="12" t="s">
        <v>6</v>
      </c>
      <c r="G10" s="12" t="s">
        <v>514</v>
      </c>
      <c r="H10" s="12" t="s">
        <v>7</v>
      </c>
      <c r="I10" s="67" t="s">
        <v>145</v>
      </c>
      <c r="J10" s="12" t="s">
        <v>8</v>
      </c>
      <c r="K10" s="12" t="s">
        <v>9</v>
      </c>
    </row>
    <row r="11" spans="1:11" ht="21" customHeight="1" thickBot="1">
      <c r="A11" s="387" t="s">
        <v>10</v>
      </c>
      <c r="B11" s="399"/>
      <c r="C11" s="399"/>
      <c r="D11" s="399"/>
      <c r="E11" s="399"/>
      <c r="F11" s="399"/>
      <c r="G11" s="399"/>
      <c r="H11" s="399"/>
      <c r="I11" s="399"/>
      <c r="J11" s="399"/>
      <c r="K11" s="400"/>
    </row>
    <row r="12" spans="1:12" ht="12.75" customHeight="1" thickBot="1">
      <c r="A12" s="309" t="s">
        <v>806</v>
      </c>
      <c r="B12" s="415" t="s">
        <v>807</v>
      </c>
      <c r="C12" s="163" t="s">
        <v>808</v>
      </c>
      <c r="D12" s="155" t="s">
        <v>494</v>
      </c>
      <c r="E12" s="155">
        <v>32</v>
      </c>
      <c r="F12" s="155">
        <v>120</v>
      </c>
      <c r="G12" s="155" t="s">
        <v>496</v>
      </c>
      <c r="H12" s="155" t="s">
        <v>14</v>
      </c>
      <c r="I12" s="164">
        <v>1</v>
      </c>
      <c r="J12" s="155">
        <v>35</v>
      </c>
      <c r="K12" s="165">
        <v>2.86</v>
      </c>
      <c r="L12" s="375" t="s">
        <v>544</v>
      </c>
    </row>
    <row r="13" spans="1:12" ht="13.5" thickBot="1">
      <c r="A13" s="311"/>
      <c r="B13" s="416"/>
      <c r="C13" s="163" t="s">
        <v>809</v>
      </c>
      <c r="D13" s="155" t="s">
        <v>494</v>
      </c>
      <c r="E13" s="155">
        <v>32</v>
      </c>
      <c r="F13" s="155">
        <v>277</v>
      </c>
      <c r="G13" s="155" t="s">
        <v>496</v>
      </c>
      <c r="H13" s="155" t="s">
        <v>14</v>
      </c>
      <c r="I13" s="164">
        <v>1</v>
      </c>
      <c r="J13" s="155">
        <v>35</v>
      </c>
      <c r="K13" s="165">
        <v>2.86</v>
      </c>
      <c r="L13" s="376"/>
    </row>
    <row r="14" spans="1:12" ht="39" thickBot="1">
      <c r="A14" s="110" t="s">
        <v>51</v>
      </c>
      <c r="B14" s="117" t="s">
        <v>1169</v>
      </c>
      <c r="C14" s="155" t="s">
        <v>1170</v>
      </c>
      <c r="D14" s="155" t="s">
        <v>494</v>
      </c>
      <c r="E14" s="155">
        <v>32</v>
      </c>
      <c r="F14" s="155" t="s">
        <v>150</v>
      </c>
      <c r="G14" s="155" t="s">
        <v>496</v>
      </c>
      <c r="H14" s="155" t="s">
        <v>14</v>
      </c>
      <c r="I14" s="155" t="s">
        <v>1060</v>
      </c>
      <c r="J14" s="155">
        <v>0.88</v>
      </c>
      <c r="K14" s="275" t="s">
        <v>1061</v>
      </c>
      <c r="L14" s="376"/>
    </row>
    <row r="15" spans="1:12" ht="13.5" thickBot="1">
      <c r="A15" s="309" t="s">
        <v>900</v>
      </c>
      <c r="B15" s="415" t="s">
        <v>901</v>
      </c>
      <c r="C15" s="166" t="s">
        <v>902</v>
      </c>
      <c r="D15" s="155" t="s">
        <v>494</v>
      </c>
      <c r="E15" s="155">
        <v>32</v>
      </c>
      <c r="F15" s="155" t="s">
        <v>150</v>
      </c>
      <c r="G15" s="155" t="s">
        <v>496</v>
      </c>
      <c r="H15" s="155" t="s">
        <v>44</v>
      </c>
      <c r="I15" s="164">
        <v>1.15</v>
      </c>
      <c r="J15" s="155">
        <v>39</v>
      </c>
      <c r="K15" s="165">
        <f>I15*(100)/J15</f>
        <v>2.9487179487179485</v>
      </c>
      <c r="L15" s="376"/>
    </row>
    <row r="16" spans="1:12" ht="13.5" thickBot="1">
      <c r="A16" s="311"/>
      <c r="B16" s="416"/>
      <c r="C16" s="167" t="s">
        <v>903</v>
      </c>
      <c r="D16" s="155" t="s">
        <v>494</v>
      </c>
      <c r="E16" s="155">
        <v>32</v>
      </c>
      <c r="F16" s="155" t="s">
        <v>150</v>
      </c>
      <c r="G16" s="155" t="s">
        <v>496</v>
      </c>
      <c r="H16" s="155" t="s">
        <v>44</v>
      </c>
      <c r="I16" s="164">
        <v>1.15</v>
      </c>
      <c r="J16" s="155">
        <v>39</v>
      </c>
      <c r="K16" s="165">
        <f>I16*(100)/J16</f>
        <v>2.9487179487179485</v>
      </c>
      <c r="L16" s="376"/>
    </row>
    <row r="17" spans="1:12" ht="13.5" thickBot="1">
      <c r="A17" s="47" t="s">
        <v>1121</v>
      </c>
      <c r="B17" s="258" t="s">
        <v>1121</v>
      </c>
      <c r="C17" s="258" t="s">
        <v>1122</v>
      </c>
      <c r="D17" s="155" t="s">
        <v>494</v>
      </c>
      <c r="E17" s="155">
        <v>32</v>
      </c>
      <c r="F17" s="155" t="s">
        <v>150</v>
      </c>
      <c r="G17" s="155" t="s">
        <v>496</v>
      </c>
      <c r="H17" s="155" t="s">
        <v>44</v>
      </c>
      <c r="I17" s="164">
        <v>1.2</v>
      </c>
      <c r="J17" s="155">
        <v>40</v>
      </c>
      <c r="K17" s="165">
        <v>3</v>
      </c>
      <c r="L17" s="376"/>
    </row>
    <row r="18" spans="1:12" ht="13.5" thickBot="1">
      <c r="A18" s="365" t="s">
        <v>698</v>
      </c>
      <c r="B18" s="415" t="s">
        <v>699</v>
      </c>
      <c r="C18" s="155" t="s">
        <v>700</v>
      </c>
      <c r="D18" s="155" t="s">
        <v>494</v>
      </c>
      <c r="E18" s="155">
        <v>32</v>
      </c>
      <c r="F18" s="155" t="s">
        <v>150</v>
      </c>
      <c r="G18" s="155" t="s">
        <v>496</v>
      </c>
      <c r="H18" s="155" t="s">
        <v>14</v>
      </c>
      <c r="I18" s="164">
        <v>1</v>
      </c>
      <c r="J18" s="155" t="s">
        <v>701</v>
      </c>
      <c r="K18" s="165" t="s">
        <v>702</v>
      </c>
      <c r="L18" s="376"/>
    </row>
    <row r="19" spans="1:12" ht="13.5" thickBot="1">
      <c r="A19" s="379"/>
      <c r="B19" s="416"/>
      <c r="C19" s="158" t="s">
        <v>810</v>
      </c>
      <c r="D19" s="168" t="s">
        <v>494</v>
      </c>
      <c r="E19" s="155">
        <v>32</v>
      </c>
      <c r="F19" s="168" t="s">
        <v>150</v>
      </c>
      <c r="G19" s="168" t="s">
        <v>496</v>
      </c>
      <c r="H19" s="168" t="s">
        <v>44</v>
      </c>
      <c r="I19" s="169">
        <v>1.17</v>
      </c>
      <c r="J19" s="158">
        <v>39.7</v>
      </c>
      <c r="K19" s="164">
        <f>(100)*I19/J19</f>
        <v>2.947103274559194</v>
      </c>
      <c r="L19" s="376"/>
    </row>
    <row r="20" spans="1:12" s="10" customFormat="1" ht="13.5" thickBot="1">
      <c r="A20" s="309" t="s">
        <v>1073</v>
      </c>
      <c r="B20" s="413" t="s">
        <v>30</v>
      </c>
      <c r="C20" s="168" t="s">
        <v>495</v>
      </c>
      <c r="D20" s="168" t="s">
        <v>493</v>
      </c>
      <c r="E20" s="155">
        <v>32</v>
      </c>
      <c r="F20" s="168" t="s">
        <v>150</v>
      </c>
      <c r="G20" s="170" t="s">
        <v>496</v>
      </c>
      <c r="H20" s="168" t="s">
        <v>14</v>
      </c>
      <c r="I20" s="171">
        <v>0.88</v>
      </c>
      <c r="J20" s="168">
        <v>30</v>
      </c>
      <c r="K20" s="172">
        <v>2.93</v>
      </c>
      <c r="L20" s="376"/>
    </row>
    <row r="21" spans="1:12" s="10" customFormat="1" ht="13.5" thickBot="1">
      <c r="A21" s="332"/>
      <c r="B21" s="314"/>
      <c r="C21" s="168" t="s">
        <v>610</v>
      </c>
      <c r="D21" s="168" t="s">
        <v>493</v>
      </c>
      <c r="E21" s="155">
        <v>32</v>
      </c>
      <c r="F21" s="168" t="s">
        <v>150</v>
      </c>
      <c r="G21" s="170" t="s">
        <v>496</v>
      </c>
      <c r="H21" s="168" t="s">
        <v>14</v>
      </c>
      <c r="I21" s="171">
        <v>0.87</v>
      </c>
      <c r="J21" s="168" t="s">
        <v>1070</v>
      </c>
      <c r="K21" s="172" t="s">
        <v>1071</v>
      </c>
      <c r="L21" s="376"/>
    </row>
    <row r="22" spans="1:12" ht="13.5" thickBot="1">
      <c r="A22" s="309" t="s">
        <v>769</v>
      </c>
      <c r="B22" s="413" t="s">
        <v>617</v>
      </c>
      <c r="C22" s="168" t="s">
        <v>616</v>
      </c>
      <c r="D22" s="168" t="s">
        <v>493</v>
      </c>
      <c r="E22" s="155">
        <v>32</v>
      </c>
      <c r="F22" s="168">
        <v>120</v>
      </c>
      <c r="G22" s="170" t="s">
        <v>496</v>
      </c>
      <c r="H22" s="168" t="s">
        <v>14</v>
      </c>
      <c r="I22" s="171">
        <v>1</v>
      </c>
      <c r="J22" s="168">
        <v>35</v>
      </c>
      <c r="K22" s="172">
        <v>2.86</v>
      </c>
      <c r="L22" s="376"/>
    </row>
    <row r="23" spans="1:12" ht="13.5" thickBot="1">
      <c r="A23" s="310"/>
      <c r="B23" s="414"/>
      <c r="C23" s="168" t="s">
        <v>812</v>
      </c>
      <c r="D23" s="168" t="s">
        <v>493</v>
      </c>
      <c r="E23" s="155">
        <v>32</v>
      </c>
      <c r="F23" s="168">
        <v>277</v>
      </c>
      <c r="G23" s="170" t="s">
        <v>496</v>
      </c>
      <c r="H23" s="168" t="s">
        <v>14</v>
      </c>
      <c r="I23" s="171">
        <v>1</v>
      </c>
      <c r="J23" s="168">
        <v>35</v>
      </c>
      <c r="K23" s="172">
        <v>2.86</v>
      </c>
      <c r="L23" s="376"/>
    </row>
    <row r="24" spans="1:12" ht="13.5" thickBot="1">
      <c r="A24" s="310"/>
      <c r="B24" s="158" t="s">
        <v>815</v>
      </c>
      <c r="C24" s="155" t="s">
        <v>1153</v>
      </c>
      <c r="D24" s="155" t="s">
        <v>493</v>
      </c>
      <c r="E24" s="155">
        <v>32</v>
      </c>
      <c r="F24" s="173" t="s">
        <v>150</v>
      </c>
      <c r="G24" s="174" t="s">
        <v>496</v>
      </c>
      <c r="H24" s="173" t="s">
        <v>14</v>
      </c>
      <c r="I24" s="175">
        <v>1</v>
      </c>
      <c r="J24" s="173">
        <v>35</v>
      </c>
      <c r="K24" s="172">
        <v>2.86</v>
      </c>
      <c r="L24" s="376"/>
    </row>
    <row r="25" spans="1:12" ht="13.5" thickBot="1">
      <c r="A25" s="314"/>
      <c r="B25" s="250" t="s">
        <v>1141</v>
      </c>
      <c r="C25" s="13" t="s">
        <v>1142</v>
      </c>
      <c r="D25" s="115" t="s">
        <v>493</v>
      </c>
      <c r="E25" s="13">
        <v>32</v>
      </c>
      <c r="F25" s="115" t="s">
        <v>150</v>
      </c>
      <c r="G25" s="160" t="s">
        <v>496</v>
      </c>
      <c r="H25" s="266" t="s">
        <v>14</v>
      </c>
      <c r="I25" s="73">
        <v>1</v>
      </c>
      <c r="J25" s="267" t="s">
        <v>1143</v>
      </c>
      <c r="K25" s="15" t="s">
        <v>1144</v>
      </c>
      <c r="L25" s="376"/>
    </row>
    <row r="26" spans="1:12" ht="13.5" thickBot="1">
      <c r="A26" s="309" t="s">
        <v>35</v>
      </c>
      <c r="B26" s="427" t="s">
        <v>561</v>
      </c>
      <c r="C26" s="256" t="s">
        <v>666</v>
      </c>
      <c r="D26" s="154" t="s">
        <v>493</v>
      </c>
      <c r="E26" s="256">
        <v>32</v>
      </c>
      <c r="F26" s="154" t="s">
        <v>150</v>
      </c>
      <c r="G26" s="172" t="s">
        <v>496</v>
      </c>
      <c r="H26" s="154" t="s">
        <v>19</v>
      </c>
      <c r="I26" s="165" t="s">
        <v>802</v>
      </c>
      <c r="J26" s="154" t="s">
        <v>803</v>
      </c>
      <c r="K26" s="165" t="s">
        <v>804</v>
      </c>
      <c r="L26" s="376"/>
    </row>
    <row r="27" spans="1:12" ht="13.5" thickBot="1">
      <c r="A27" s="310"/>
      <c r="B27" s="428"/>
      <c r="C27" s="154" t="s">
        <v>562</v>
      </c>
      <c r="D27" s="154" t="s">
        <v>493</v>
      </c>
      <c r="E27" s="155">
        <v>32</v>
      </c>
      <c r="F27" s="154" t="s">
        <v>150</v>
      </c>
      <c r="G27" s="154" t="s">
        <v>496</v>
      </c>
      <c r="H27" s="154" t="s">
        <v>14</v>
      </c>
      <c r="I27" s="165">
        <v>0.88</v>
      </c>
      <c r="J27" s="154" t="s">
        <v>564</v>
      </c>
      <c r="K27" s="165" t="s">
        <v>565</v>
      </c>
      <c r="L27" s="376"/>
    </row>
    <row r="28" spans="1:12" ht="13.5" thickBot="1">
      <c r="A28" s="312"/>
      <c r="B28" s="176" t="s">
        <v>264</v>
      </c>
      <c r="C28" s="155" t="s">
        <v>266</v>
      </c>
      <c r="D28" s="155" t="s">
        <v>493</v>
      </c>
      <c r="E28" s="155">
        <v>32</v>
      </c>
      <c r="F28" s="155" t="s">
        <v>150</v>
      </c>
      <c r="G28" s="155" t="s">
        <v>496</v>
      </c>
      <c r="H28" s="155" t="s">
        <v>14</v>
      </c>
      <c r="I28" s="164">
        <v>0.88</v>
      </c>
      <c r="J28" s="155">
        <v>29</v>
      </c>
      <c r="K28" s="164">
        <f>I28*100/J28</f>
        <v>3.0344827586206895</v>
      </c>
      <c r="L28" s="376"/>
    </row>
    <row r="29" spans="1:12" ht="21.75" customHeight="1" thickBot="1">
      <c r="A29" s="420" t="s">
        <v>42</v>
      </c>
      <c r="B29" s="421"/>
      <c r="C29" s="421"/>
      <c r="D29" s="421"/>
      <c r="E29" s="421"/>
      <c r="F29" s="421"/>
      <c r="G29" s="421"/>
      <c r="H29" s="421"/>
      <c r="I29" s="421"/>
      <c r="J29" s="421"/>
      <c r="K29" s="422"/>
      <c r="L29" s="107"/>
    </row>
    <row r="30" spans="1:12" ht="36.75" thickBot="1">
      <c r="A30" s="309" t="s">
        <v>51</v>
      </c>
      <c r="B30" s="90" t="s">
        <v>845</v>
      </c>
      <c r="C30" s="124" t="s">
        <v>843</v>
      </c>
      <c r="D30" s="124" t="s">
        <v>493</v>
      </c>
      <c r="E30" s="14">
        <v>32</v>
      </c>
      <c r="F30" s="78" t="s">
        <v>150</v>
      </c>
      <c r="G30" s="124" t="s">
        <v>496</v>
      </c>
      <c r="H30" s="124" t="s">
        <v>44</v>
      </c>
      <c r="I30" s="80">
        <v>1.18</v>
      </c>
      <c r="J30" s="124" t="s">
        <v>685</v>
      </c>
      <c r="K30" s="124" t="s">
        <v>589</v>
      </c>
      <c r="L30" s="375" t="s">
        <v>545</v>
      </c>
    </row>
    <row r="31" spans="1:12" ht="36.75" thickBot="1">
      <c r="A31" s="310"/>
      <c r="B31" s="90" t="s">
        <v>842</v>
      </c>
      <c r="C31" s="80" t="s">
        <v>844</v>
      </c>
      <c r="D31" s="124" t="s">
        <v>493</v>
      </c>
      <c r="E31" s="14">
        <v>32</v>
      </c>
      <c r="F31" s="78" t="s">
        <v>150</v>
      </c>
      <c r="G31" s="80" t="s">
        <v>496</v>
      </c>
      <c r="H31" s="80" t="s">
        <v>44</v>
      </c>
      <c r="I31" s="80">
        <v>1.18</v>
      </c>
      <c r="J31" s="124" t="s">
        <v>685</v>
      </c>
      <c r="K31" s="124" t="s">
        <v>589</v>
      </c>
      <c r="L31" s="376"/>
    </row>
    <row r="32" spans="1:12" ht="18" customHeight="1" thickBot="1">
      <c r="A32" s="313"/>
      <c r="B32" s="412" t="s">
        <v>1169</v>
      </c>
      <c r="C32" s="14" t="s">
        <v>1171</v>
      </c>
      <c r="D32" s="14" t="s">
        <v>494</v>
      </c>
      <c r="E32" s="14">
        <v>32</v>
      </c>
      <c r="F32" s="14" t="s">
        <v>150</v>
      </c>
      <c r="G32" s="14" t="s">
        <v>496</v>
      </c>
      <c r="H32" s="14" t="s">
        <v>14</v>
      </c>
      <c r="I32" s="14" t="s">
        <v>980</v>
      </c>
      <c r="J32" s="14">
        <v>0.88</v>
      </c>
      <c r="K32" s="124" t="s">
        <v>983</v>
      </c>
      <c r="L32" s="376"/>
    </row>
    <row r="33" spans="1:12" ht="18" customHeight="1" thickBot="1">
      <c r="A33" s="314"/>
      <c r="B33" s="351"/>
      <c r="C33" s="14" t="s">
        <v>1172</v>
      </c>
      <c r="D33" s="14" t="s">
        <v>494</v>
      </c>
      <c r="E33" s="14">
        <v>32</v>
      </c>
      <c r="F33" s="14" t="s">
        <v>150</v>
      </c>
      <c r="G33" s="14" t="s">
        <v>496</v>
      </c>
      <c r="H33" s="14" t="s">
        <v>44</v>
      </c>
      <c r="I33" s="14" t="s">
        <v>981</v>
      </c>
      <c r="J33" s="14">
        <v>1.18</v>
      </c>
      <c r="K33" s="124" t="s">
        <v>1173</v>
      </c>
      <c r="L33" s="376"/>
    </row>
    <row r="34" spans="1:12" ht="13.5" customHeight="1" thickBot="1">
      <c r="A34" s="309" t="s">
        <v>900</v>
      </c>
      <c r="B34" s="326" t="s">
        <v>901</v>
      </c>
      <c r="C34" s="161" t="s">
        <v>904</v>
      </c>
      <c r="D34" s="14" t="s">
        <v>494</v>
      </c>
      <c r="E34" s="14">
        <v>32</v>
      </c>
      <c r="F34" s="14" t="s">
        <v>150</v>
      </c>
      <c r="G34" s="14" t="s">
        <v>496</v>
      </c>
      <c r="H34" s="14" t="s">
        <v>44</v>
      </c>
      <c r="I34" s="17">
        <v>1.15</v>
      </c>
      <c r="J34" s="14">
        <v>76</v>
      </c>
      <c r="K34" s="17">
        <f>I34*(100)/J34</f>
        <v>1.5131578947368418</v>
      </c>
      <c r="L34" s="376"/>
    </row>
    <row r="35" spans="1:12" ht="13.5" customHeight="1" thickBot="1">
      <c r="A35" s="311"/>
      <c r="B35" s="334"/>
      <c r="C35" s="160" t="s">
        <v>905</v>
      </c>
      <c r="D35" s="14" t="s">
        <v>494</v>
      </c>
      <c r="E35" s="14">
        <v>32</v>
      </c>
      <c r="F35" s="14" t="s">
        <v>150</v>
      </c>
      <c r="G35" s="14" t="s">
        <v>496</v>
      </c>
      <c r="H35" s="14" t="s">
        <v>44</v>
      </c>
      <c r="I35" s="17">
        <v>1.15</v>
      </c>
      <c r="J35" s="14">
        <v>76</v>
      </c>
      <c r="K35" s="51">
        <f>I35*(100)/J35</f>
        <v>1.5131578947368418</v>
      </c>
      <c r="L35" s="376"/>
    </row>
    <row r="36" spans="1:12" ht="13.5" customHeight="1" thickBot="1">
      <c r="A36" s="47" t="s">
        <v>1121</v>
      </c>
      <c r="B36" s="258" t="s">
        <v>1121</v>
      </c>
      <c r="C36" s="258" t="s">
        <v>1122</v>
      </c>
      <c r="D36" s="155" t="s">
        <v>494</v>
      </c>
      <c r="E36" s="155">
        <v>32</v>
      </c>
      <c r="F36" s="155" t="s">
        <v>150</v>
      </c>
      <c r="G36" s="155" t="s">
        <v>496</v>
      </c>
      <c r="H36" s="155" t="s">
        <v>44</v>
      </c>
      <c r="I36" s="164">
        <v>1.2</v>
      </c>
      <c r="J36" s="155" t="s">
        <v>588</v>
      </c>
      <c r="K36" s="165" t="s">
        <v>1123</v>
      </c>
      <c r="L36" s="376"/>
    </row>
    <row r="37" spans="1:12" ht="13.5" thickBot="1">
      <c r="A37" s="365" t="s">
        <v>698</v>
      </c>
      <c r="B37" s="326" t="s">
        <v>699</v>
      </c>
      <c r="C37" s="14" t="s">
        <v>703</v>
      </c>
      <c r="D37" s="14" t="s">
        <v>494</v>
      </c>
      <c r="E37" s="14">
        <v>32</v>
      </c>
      <c r="F37" s="78" t="s">
        <v>150</v>
      </c>
      <c r="G37" s="14" t="s">
        <v>496</v>
      </c>
      <c r="H37" s="14" t="s">
        <v>14</v>
      </c>
      <c r="I37" s="17">
        <v>1</v>
      </c>
      <c r="J37" s="78" t="s">
        <v>704</v>
      </c>
      <c r="K37" s="17" t="s">
        <v>705</v>
      </c>
      <c r="L37" s="376"/>
    </row>
    <row r="38" spans="1:12" ht="13.5" thickBot="1">
      <c r="A38" s="386"/>
      <c r="B38" s="333"/>
      <c r="C38" s="14" t="s">
        <v>707</v>
      </c>
      <c r="D38" s="50" t="s">
        <v>494</v>
      </c>
      <c r="E38" s="14">
        <v>32</v>
      </c>
      <c r="F38" s="14" t="s">
        <v>150</v>
      </c>
      <c r="G38" s="14" t="s">
        <v>496</v>
      </c>
      <c r="H38" s="50" t="s">
        <v>44</v>
      </c>
      <c r="I38" s="51">
        <v>1.17</v>
      </c>
      <c r="J38" s="50" t="s">
        <v>709</v>
      </c>
      <c r="K38" s="51" t="s">
        <v>710</v>
      </c>
      <c r="L38" s="376"/>
    </row>
    <row r="39" spans="1:12" ht="13.5" thickBot="1">
      <c r="A39" s="386"/>
      <c r="B39" s="411"/>
      <c r="C39" s="162" t="s">
        <v>811</v>
      </c>
      <c r="D39" s="14" t="s">
        <v>494</v>
      </c>
      <c r="E39" s="14">
        <v>32</v>
      </c>
      <c r="F39" s="14" t="s">
        <v>150</v>
      </c>
      <c r="G39" s="14" t="s">
        <v>496</v>
      </c>
      <c r="H39" s="50" t="s">
        <v>19</v>
      </c>
      <c r="I39" s="103">
        <v>0.85</v>
      </c>
      <c r="J39" s="13">
        <v>56.9</v>
      </c>
      <c r="K39" s="17">
        <f>(100)*I39/J39</f>
        <v>1.4938488576449913</v>
      </c>
      <c r="L39" s="376"/>
    </row>
    <row r="40" spans="1:12" s="10" customFormat="1" ht="13.5" thickBot="1">
      <c r="A40" s="327"/>
      <c r="B40" s="14" t="s">
        <v>706</v>
      </c>
      <c r="C40" s="14" t="s">
        <v>708</v>
      </c>
      <c r="D40" s="50" t="s">
        <v>494</v>
      </c>
      <c r="E40" s="14">
        <v>32</v>
      </c>
      <c r="F40" s="14" t="s">
        <v>150</v>
      </c>
      <c r="G40" s="14" t="s">
        <v>496</v>
      </c>
      <c r="H40" s="14" t="s">
        <v>19</v>
      </c>
      <c r="I40" s="17">
        <v>0.85</v>
      </c>
      <c r="J40" s="50" t="s">
        <v>716</v>
      </c>
      <c r="K40" s="17" t="s">
        <v>717</v>
      </c>
      <c r="L40" s="376"/>
    </row>
    <row r="41" spans="1:12" ht="15" customHeight="1" thickBot="1">
      <c r="A41" s="310" t="s">
        <v>1073</v>
      </c>
      <c r="B41" s="325" t="s">
        <v>30</v>
      </c>
      <c r="C41" s="14" t="s">
        <v>610</v>
      </c>
      <c r="D41" s="50" t="s">
        <v>493</v>
      </c>
      <c r="E41" s="14">
        <v>32</v>
      </c>
      <c r="F41" s="50" t="s">
        <v>150</v>
      </c>
      <c r="G41" s="15" t="s">
        <v>496</v>
      </c>
      <c r="H41" s="15" t="s">
        <v>14</v>
      </c>
      <c r="I41" s="94">
        <v>0.87</v>
      </c>
      <c r="J41" s="15" t="s">
        <v>500</v>
      </c>
      <c r="K41" s="17" t="s">
        <v>1078</v>
      </c>
      <c r="L41" s="376"/>
    </row>
    <row r="42" spans="1:12" ht="16.5" customHeight="1" thickBot="1">
      <c r="A42" s="310"/>
      <c r="B42" s="325"/>
      <c r="C42" s="14" t="s">
        <v>497</v>
      </c>
      <c r="D42" s="50" t="s">
        <v>493</v>
      </c>
      <c r="E42" s="14">
        <v>32</v>
      </c>
      <c r="F42" s="50" t="s">
        <v>150</v>
      </c>
      <c r="G42" s="15" t="s">
        <v>496</v>
      </c>
      <c r="H42" s="15" t="s">
        <v>14</v>
      </c>
      <c r="I42" s="94">
        <v>0.88</v>
      </c>
      <c r="J42" s="15" t="s">
        <v>498</v>
      </c>
      <c r="K42" s="17" t="s">
        <v>499</v>
      </c>
      <c r="L42" s="376"/>
    </row>
    <row r="43" spans="1:12" ht="13.5" thickBot="1">
      <c r="A43" s="309" t="s">
        <v>769</v>
      </c>
      <c r="B43" s="320" t="s">
        <v>617</v>
      </c>
      <c r="C43" s="111" t="s">
        <v>813</v>
      </c>
      <c r="D43" s="111" t="s">
        <v>493</v>
      </c>
      <c r="E43" s="14">
        <v>32</v>
      </c>
      <c r="F43" s="111">
        <v>120</v>
      </c>
      <c r="G43" s="124" t="s">
        <v>496</v>
      </c>
      <c r="H43" s="111" t="s">
        <v>14</v>
      </c>
      <c r="I43" s="142">
        <v>1</v>
      </c>
      <c r="J43" s="111">
        <v>68</v>
      </c>
      <c r="K43" s="15">
        <v>1.47</v>
      </c>
      <c r="L43" s="376"/>
    </row>
    <row r="44" spans="1:12" ht="13.5" thickBot="1">
      <c r="A44" s="310"/>
      <c r="B44" s="350"/>
      <c r="C44" s="14" t="s">
        <v>814</v>
      </c>
      <c r="D44" s="14" t="s">
        <v>493</v>
      </c>
      <c r="E44" s="14">
        <v>32</v>
      </c>
      <c r="F44" s="14">
        <v>277</v>
      </c>
      <c r="G44" s="13" t="s">
        <v>496</v>
      </c>
      <c r="H44" s="14" t="s">
        <v>14</v>
      </c>
      <c r="I44" s="17">
        <v>1</v>
      </c>
      <c r="J44" s="14">
        <v>68</v>
      </c>
      <c r="K44" s="15">
        <v>1.47</v>
      </c>
      <c r="L44" s="376"/>
    </row>
    <row r="45" spans="1:12" ht="13.5" thickBot="1">
      <c r="A45" s="313"/>
      <c r="B45" s="268" t="s">
        <v>815</v>
      </c>
      <c r="C45" s="13" t="s">
        <v>1145</v>
      </c>
      <c r="D45" s="257" t="s">
        <v>493</v>
      </c>
      <c r="E45" s="13">
        <v>32</v>
      </c>
      <c r="F45" s="249" t="s">
        <v>150</v>
      </c>
      <c r="G45" s="89" t="s">
        <v>496</v>
      </c>
      <c r="H45" s="126" t="s">
        <v>14</v>
      </c>
      <c r="I45" s="269">
        <v>1</v>
      </c>
      <c r="J45" s="244">
        <v>67</v>
      </c>
      <c r="K45" s="15">
        <v>1.49</v>
      </c>
      <c r="L45" s="376"/>
    </row>
    <row r="46" spans="1:12" ht="13.5" thickBot="1">
      <c r="A46" s="314"/>
      <c r="B46" s="283" t="s">
        <v>1199</v>
      </c>
      <c r="C46" s="13" t="s">
        <v>1200</v>
      </c>
      <c r="D46" s="226" t="s">
        <v>493</v>
      </c>
      <c r="E46" s="13">
        <v>32</v>
      </c>
      <c r="F46" s="13" t="s">
        <v>150</v>
      </c>
      <c r="G46" s="13" t="s">
        <v>496</v>
      </c>
      <c r="H46" s="14" t="s">
        <v>14</v>
      </c>
      <c r="I46" s="73">
        <v>0.88</v>
      </c>
      <c r="J46" s="244">
        <v>59</v>
      </c>
      <c r="K46" s="94">
        <f>I46*(100)/J46</f>
        <v>1.4915254237288136</v>
      </c>
      <c r="L46" s="376"/>
    </row>
    <row r="47" spans="1:12" ht="39" thickBot="1">
      <c r="A47" s="285" t="s">
        <v>1221</v>
      </c>
      <c r="B47" s="299" t="s">
        <v>1220</v>
      </c>
      <c r="C47" s="62" t="s">
        <v>1219</v>
      </c>
      <c r="D47" s="300" t="s">
        <v>494</v>
      </c>
      <c r="E47" s="62">
        <v>32</v>
      </c>
      <c r="F47" s="297">
        <v>277</v>
      </c>
      <c r="G47" s="62" t="s">
        <v>496</v>
      </c>
      <c r="H47" s="63" t="s">
        <v>14</v>
      </c>
      <c r="I47" s="301">
        <v>1</v>
      </c>
      <c r="J47" s="302">
        <v>68</v>
      </c>
      <c r="K47" s="303">
        <v>1.47</v>
      </c>
      <c r="L47" s="376"/>
    </row>
    <row r="48" spans="1:12" ht="27.75" customHeight="1" thickBot="1">
      <c r="A48" s="110" t="s">
        <v>745</v>
      </c>
      <c r="B48" s="82" t="s">
        <v>744</v>
      </c>
      <c r="C48" s="178" t="s">
        <v>1049</v>
      </c>
      <c r="D48" s="13" t="s">
        <v>494</v>
      </c>
      <c r="E48" s="13">
        <v>32</v>
      </c>
      <c r="F48" s="80" t="s">
        <v>150</v>
      </c>
      <c r="G48" s="13" t="s">
        <v>496</v>
      </c>
      <c r="H48" s="13" t="s">
        <v>14</v>
      </c>
      <c r="I48" s="81">
        <v>0.88</v>
      </c>
      <c r="J48" s="247">
        <v>60</v>
      </c>
      <c r="K48" s="94">
        <f>88/60</f>
        <v>1.4666666666666666</v>
      </c>
      <c r="L48" s="376"/>
    </row>
    <row r="49" spans="1:12" ht="13.5" thickBot="1">
      <c r="A49" s="309" t="s">
        <v>35</v>
      </c>
      <c r="B49" s="320" t="s">
        <v>665</v>
      </c>
      <c r="C49" s="50" t="s">
        <v>562</v>
      </c>
      <c r="D49" s="50" t="s">
        <v>493</v>
      </c>
      <c r="E49" s="71">
        <v>32</v>
      </c>
      <c r="F49" s="50" t="s">
        <v>150</v>
      </c>
      <c r="G49" s="15" t="s">
        <v>496</v>
      </c>
      <c r="H49" s="50" t="s">
        <v>14</v>
      </c>
      <c r="I49" s="51">
        <v>0.88</v>
      </c>
      <c r="J49" s="50" t="s">
        <v>563</v>
      </c>
      <c r="K49" s="51" t="s">
        <v>566</v>
      </c>
      <c r="L49" s="376"/>
    </row>
    <row r="50" spans="1:12" ht="13.5" thickBot="1">
      <c r="A50" s="386"/>
      <c r="B50" s="410"/>
      <c r="C50" s="14" t="s">
        <v>666</v>
      </c>
      <c r="D50" s="50" t="s">
        <v>493</v>
      </c>
      <c r="E50" s="14">
        <v>32</v>
      </c>
      <c r="F50" s="50" t="s">
        <v>150</v>
      </c>
      <c r="G50" s="15" t="s">
        <v>496</v>
      </c>
      <c r="H50" s="50" t="s">
        <v>19</v>
      </c>
      <c r="I50" s="51">
        <v>0.71</v>
      </c>
      <c r="J50" s="50">
        <v>47</v>
      </c>
      <c r="K50" s="51">
        <f>100*(I50)/J50</f>
        <v>1.5106382978723405</v>
      </c>
      <c r="L50" s="376"/>
    </row>
    <row r="51" spans="1:12" ht="13.5" thickBot="1">
      <c r="A51" s="386"/>
      <c r="B51" s="411"/>
      <c r="C51" s="50" t="s">
        <v>389</v>
      </c>
      <c r="D51" s="50" t="s">
        <v>493</v>
      </c>
      <c r="E51" s="14">
        <v>32</v>
      </c>
      <c r="F51" s="50" t="s">
        <v>150</v>
      </c>
      <c r="G51" s="15" t="s">
        <v>496</v>
      </c>
      <c r="H51" s="50" t="s">
        <v>44</v>
      </c>
      <c r="I51" s="51">
        <v>1.18</v>
      </c>
      <c r="J51" s="50" t="s">
        <v>45</v>
      </c>
      <c r="K51" s="51" t="s">
        <v>390</v>
      </c>
      <c r="L51" s="376"/>
    </row>
    <row r="52" spans="1:12" ht="13.5" thickBot="1">
      <c r="A52" s="386"/>
      <c r="B52" s="417" t="s">
        <v>264</v>
      </c>
      <c r="C52" s="14" t="s">
        <v>541</v>
      </c>
      <c r="D52" s="50" t="s">
        <v>493</v>
      </c>
      <c r="E52" s="14">
        <v>32</v>
      </c>
      <c r="F52" s="50" t="s">
        <v>150</v>
      </c>
      <c r="G52" s="15" t="s">
        <v>496</v>
      </c>
      <c r="H52" s="50" t="s">
        <v>44</v>
      </c>
      <c r="I52" s="51">
        <v>1.04</v>
      </c>
      <c r="J52" s="50">
        <v>65</v>
      </c>
      <c r="K52" s="51">
        <v>1.6</v>
      </c>
      <c r="L52" s="376"/>
    </row>
    <row r="53" spans="1:12" ht="13.5" thickBot="1">
      <c r="A53" s="327"/>
      <c r="B53" s="394"/>
      <c r="C53" s="14" t="s">
        <v>266</v>
      </c>
      <c r="D53" s="50" t="s">
        <v>493</v>
      </c>
      <c r="E53" s="14">
        <v>32</v>
      </c>
      <c r="F53" s="50" t="s">
        <v>150</v>
      </c>
      <c r="G53" s="15" t="s">
        <v>496</v>
      </c>
      <c r="H53" s="50" t="s">
        <v>14</v>
      </c>
      <c r="I53" s="51">
        <v>0.88</v>
      </c>
      <c r="J53" s="50" t="s">
        <v>265</v>
      </c>
      <c r="K53" s="51" t="s">
        <v>430</v>
      </c>
      <c r="L53" s="376"/>
    </row>
    <row r="54" spans="1:12" ht="23.25" customHeight="1" thickBot="1">
      <c r="A54" s="387" t="s">
        <v>80</v>
      </c>
      <c r="B54" s="423"/>
      <c r="C54" s="423"/>
      <c r="D54" s="423"/>
      <c r="E54" s="423"/>
      <c r="F54" s="423"/>
      <c r="G54" s="423"/>
      <c r="H54" s="423"/>
      <c r="I54" s="423"/>
      <c r="J54" s="423"/>
      <c r="K54" s="424"/>
      <c r="L54" s="88"/>
    </row>
    <row r="55" spans="1:12" ht="36.75" thickBot="1">
      <c r="A55" s="309" t="s">
        <v>51</v>
      </c>
      <c r="B55" s="90" t="s">
        <v>845</v>
      </c>
      <c r="C55" s="124" t="s">
        <v>846</v>
      </c>
      <c r="D55" s="14" t="s">
        <v>493</v>
      </c>
      <c r="E55" s="14">
        <v>32</v>
      </c>
      <c r="F55" s="78" t="s">
        <v>150</v>
      </c>
      <c r="G55" s="15" t="s">
        <v>496</v>
      </c>
      <c r="H55" s="78" t="s">
        <v>44</v>
      </c>
      <c r="I55" s="78">
        <v>1.18</v>
      </c>
      <c r="J55" s="14" t="s">
        <v>626</v>
      </c>
      <c r="K55" s="50" t="s">
        <v>848</v>
      </c>
      <c r="L55" s="375" t="s">
        <v>546</v>
      </c>
    </row>
    <row r="56" spans="1:12" ht="36.75" thickBot="1">
      <c r="A56" s="310"/>
      <c r="B56" s="13" t="s">
        <v>842</v>
      </c>
      <c r="C56" s="80" t="s">
        <v>847</v>
      </c>
      <c r="D56" s="14" t="s">
        <v>493</v>
      </c>
      <c r="E56" s="14">
        <v>32</v>
      </c>
      <c r="F56" s="78" t="s">
        <v>150</v>
      </c>
      <c r="G56" s="15" t="s">
        <v>496</v>
      </c>
      <c r="H56" s="78" t="s">
        <v>44</v>
      </c>
      <c r="I56" s="78">
        <v>1.18</v>
      </c>
      <c r="J56" s="14" t="s">
        <v>626</v>
      </c>
      <c r="K56" s="50" t="s">
        <v>848</v>
      </c>
      <c r="L56" s="376"/>
    </row>
    <row r="57" spans="1:12" ht="18" customHeight="1" thickBot="1">
      <c r="A57" s="313"/>
      <c r="B57" s="412" t="s">
        <v>1169</v>
      </c>
      <c r="C57" s="155" t="s">
        <v>1174</v>
      </c>
      <c r="D57" s="155" t="s">
        <v>494</v>
      </c>
      <c r="E57" s="155">
        <v>32</v>
      </c>
      <c r="F57" s="155" t="s">
        <v>150</v>
      </c>
      <c r="G57" s="155" t="s">
        <v>496</v>
      </c>
      <c r="H57" s="155" t="s">
        <v>14</v>
      </c>
      <c r="I57" s="155" t="s">
        <v>1103</v>
      </c>
      <c r="J57" s="155">
        <v>0.88</v>
      </c>
      <c r="K57" s="124" t="s">
        <v>1177</v>
      </c>
      <c r="L57" s="376"/>
    </row>
    <row r="58" spans="1:12" ht="18" customHeight="1" thickBot="1">
      <c r="A58" s="314"/>
      <c r="B58" s="351"/>
      <c r="C58" s="155" t="s">
        <v>1175</v>
      </c>
      <c r="D58" s="155" t="s">
        <v>494</v>
      </c>
      <c r="E58" s="155">
        <v>32</v>
      </c>
      <c r="F58" s="155" t="s">
        <v>150</v>
      </c>
      <c r="G58" s="155" t="s">
        <v>496</v>
      </c>
      <c r="H58" s="155" t="s">
        <v>44</v>
      </c>
      <c r="I58" s="155" t="s">
        <v>1176</v>
      </c>
      <c r="J58" s="155">
        <v>1.18</v>
      </c>
      <c r="K58" s="13" t="s">
        <v>1178</v>
      </c>
      <c r="L58" s="376"/>
    </row>
    <row r="59" spans="1:12" ht="13.5" thickBot="1">
      <c r="A59" s="16" t="s">
        <v>1121</v>
      </c>
      <c r="B59" s="258" t="s">
        <v>1121</v>
      </c>
      <c r="C59" s="258" t="s">
        <v>1122</v>
      </c>
      <c r="D59" s="155" t="s">
        <v>494</v>
      </c>
      <c r="E59" s="155">
        <v>32</v>
      </c>
      <c r="F59" s="155" t="s">
        <v>150</v>
      </c>
      <c r="G59" s="155" t="s">
        <v>496</v>
      </c>
      <c r="H59" s="155" t="s">
        <v>44</v>
      </c>
      <c r="I59" s="164">
        <v>1.2</v>
      </c>
      <c r="J59" s="155" t="s">
        <v>973</v>
      </c>
      <c r="K59" s="165" t="s">
        <v>673</v>
      </c>
      <c r="L59" s="376"/>
    </row>
    <row r="60" spans="1:12" ht="13.5" thickBot="1">
      <c r="A60" s="365" t="s">
        <v>698</v>
      </c>
      <c r="B60" s="326" t="s">
        <v>699</v>
      </c>
      <c r="C60" s="14" t="s">
        <v>770</v>
      </c>
      <c r="D60" s="14" t="s">
        <v>494</v>
      </c>
      <c r="E60" s="14">
        <v>32</v>
      </c>
      <c r="F60" s="14" t="s">
        <v>150</v>
      </c>
      <c r="G60" s="14" t="s">
        <v>496</v>
      </c>
      <c r="H60" s="177" t="s">
        <v>44</v>
      </c>
      <c r="I60" s="17">
        <v>1.17</v>
      </c>
      <c r="J60" s="196" t="s">
        <v>711</v>
      </c>
      <c r="K60" s="51" t="s">
        <v>714</v>
      </c>
      <c r="L60" s="376"/>
    </row>
    <row r="61" spans="1:12" ht="13.5" thickBot="1">
      <c r="A61" s="366"/>
      <c r="B61" s="334"/>
      <c r="C61" s="117" t="s">
        <v>772</v>
      </c>
      <c r="D61" s="178" t="s">
        <v>494</v>
      </c>
      <c r="E61" s="14">
        <v>32</v>
      </c>
      <c r="F61" s="13" t="s">
        <v>150</v>
      </c>
      <c r="G61" s="179" t="s">
        <v>496</v>
      </c>
      <c r="H61" s="180" t="s">
        <v>14</v>
      </c>
      <c r="I61" s="73">
        <v>1</v>
      </c>
      <c r="J61" s="115" t="s">
        <v>773</v>
      </c>
      <c r="K61" s="17" t="s">
        <v>523</v>
      </c>
      <c r="L61" s="376"/>
    </row>
    <row r="62" spans="1:12" ht="13.5" thickBot="1">
      <c r="A62" s="366"/>
      <c r="B62" s="326" t="s">
        <v>706</v>
      </c>
      <c r="C62" s="14" t="s">
        <v>771</v>
      </c>
      <c r="D62" s="14" t="s">
        <v>494</v>
      </c>
      <c r="E62" s="14">
        <v>32</v>
      </c>
      <c r="F62" s="14" t="s">
        <v>150</v>
      </c>
      <c r="G62" s="14" t="s">
        <v>496</v>
      </c>
      <c r="H62" s="50" t="s">
        <v>44</v>
      </c>
      <c r="I62" s="51">
        <v>1.17</v>
      </c>
      <c r="J62" s="255" t="s">
        <v>711</v>
      </c>
      <c r="K62" s="51" t="s">
        <v>714</v>
      </c>
      <c r="L62" s="376"/>
    </row>
    <row r="63" spans="1:12" ht="13.5" thickBot="1">
      <c r="A63" s="327"/>
      <c r="B63" s="334"/>
      <c r="C63" s="14" t="s">
        <v>715</v>
      </c>
      <c r="D63" s="50" t="s">
        <v>494</v>
      </c>
      <c r="E63" s="14">
        <v>32</v>
      </c>
      <c r="F63" s="14" t="s">
        <v>150</v>
      </c>
      <c r="G63" s="14" t="s">
        <v>496</v>
      </c>
      <c r="H63" s="14" t="s">
        <v>19</v>
      </c>
      <c r="I63" s="51">
        <v>0.85</v>
      </c>
      <c r="J63" s="50" t="s">
        <v>712</v>
      </c>
      <c r="K63" s="17" t="s">
        <v>713</v>
      </c>
      <c r="L63" s="376"/>
    </row>
    <row r="64" spans="1:12" ht="14.25" customHeight="1" thickBot="1">
      <c r="A64" s="310" t="s">
        <v>1073</v>
      </c>
      <c r="B64" s="320" t="s">
        <v>30</v>
      </c>
      <c r="C64" s="15" t="s">
        <v>505</v>
      </c>
      <c r="D64" s="15" t="s">
        <v>493</v>
      </c>
      <c r="E64" s="14">
        <v>32</v>
      </c>
      <c r="F64" s="15" t="s">
        <v>150</v>
      </c>
      <c r="G64" s="15" t="s">
        <v>508</v>
      </c>
      <c r="H64" s="15" t="s">
        <v>14</v>
      </c>
      <c r="I64" s="94">
        <v>0.88</v>
      </c>
      <c r="J64" s="15" t="s">
        <v>509</v>
      </c>
      <c r="K64" s="15" t="s">
        <v>673</v>
      </c>
      <c r="L64" s="376"/>
    </row>
    <row r="65" spans="1:12" ht="15" customHeight="1" thickBot="1">
      <c r="A65" s="310"/>
      <c r="B65" s="350"/>
      <c r="C65" s="15" t="s">
        <v>502</v>
      </c>
      <c r="D65" s="15" t="s">
        <v>493</v>
      </c>
      <c r="E65" s="14">
        <v>32</v>
      </c>
      <c r="F65" s="15" t="s">
        <v>150</v>
      </c>
      <c r="G65" s="15" t="s">
        <v>496</v>
      </c>
      <c r="H65" s="15" t="s">
        <v>14</v>
      </c>
      <c r="I65" s="94">
        <v>0.88</v>
      </c>
      <c r="J65" s="15" t="s">
        <v>504</v>
      </c>
      <c r="K65" s="15" t="s">
        <v>503</v>
      </c>
      <c r="L65" s="376"/>
    </row>
    <row r="66" spans="1:12" ht="26.25" thickBot="1">
      <c r="A66" s="110" t="s">
        <v>769</v>
      </c>
      <c r="B66" s="268" t="s">
        <v>815</v>
      </c>
      <c r="C66" s="13" t="s">
        <v>1146</v>
      </c>
      <c r="D66" s="13" t="s">
        <v>493</v>
      </c>
      <c r="E66" s="13">
        <v>32</v>
      </c>
      <c r="F66" s="13" t="s">
        <v>150</v>
      </c>
      <c r="G66" s="13" t="s">
        <v>496</v>
      </c>
      <c r="H66" s="14" t="s">
        <v>14</v>
      </c>
      <c r="I66" s="73">
        <v>1</v>
      </c>
      <c r="J66" s="244">
        <v>93</v>
      </c>
      <c r="K66" s="15">
        <v>1.08</v>
      </c>
      <c r="L66" s="376"/>
    </row>
    <row r="67" spans="1:12" ht="13.5" thickBot="1">
      <c r="A67" s="309" t="s">
        <v>35</v>
      </c>
      <c r="B67" s="320" t="s">
        <v>665</v>
      </c>
      <c r="C67" s="50" t="s">
        <v>796</v>
      </c>
      <c r="D67" s="50" t="s">
        <v>493</v>
      </c>
      <c r="E67" s="14">
        <v>32</v>
      </c>
      <c r="F67" s="50" t="s">
        <v>150</v>
      </c>
      <c r="G67" s="15" t="s">
        <v>496</v>
      </c>
      <c r="H67" s="50" t="s">
        <v>14</v>
      </c>
      <c r="I67" s="51">
        <v>0.87</v>
      </c>
      <c r="J67" s="50" t="s">
        <v>446</v>
      </c>
      <c r="K67" s="15" t="s">
        <v>447</v>
      </c>
      <c r="L67" s="376"/>
    </row>
    <row r="68" spans="1:12" ht="13.5" thickBot="1">
      <c r="A68" s="310"/>
      <c r="B68" s="325"/>
      <c r="C68" s="50" t="s">
        <v>797</v>
      </c>
      <c r="D68" s="50" t="s">
        <v>493</v>
      </c>
      <c r="E68" s="14">
        <v>32</v>
      </c>
      <c r="F68" s="50" t="s">
        <v>150</v>
      </c>
      <c r="G68" s="15" t="s">
        <v>496</v>
      </c>
      <c r="H68" s="50" t="s">
        <v>19</v>
      </c>
      <c r="I68" s="51">
        <v>0.71</v>
      </c>
      <c r="J68" s="50">
        <v>72</v>
      </c>
      <c r="K68" s="15">
        <v>0.99</v>
      </c>
      <c r="L68" s="376"/>
    </row>
    <row r="69" spans="1:12" ht="13.5" thickBot="1">
      <c r="A69" s="328"/>
      <c r="B69" s="350"/>
      <c r="C69" s="14" t="s">
        <v>448</v>
      </c>
      <c r="D69" s="50" t="s">
        <v>493</v>
      </c>
      <c r="E69" s="14">
        <v>32</v>
      </c>
      <c r="F69" s="50" t="s">
        <v>150</v>
      </c>
      <c r="G69" s="15" t="s">
        <v>496</v>
      </c>
      <c r="H69" s="50" t="s">
        <v>44</v>
      </c>
      <c r="I69" s="51">
        <v>1.15</v>
      </c>
      <c r="J69" s="50" t="s">
        <v>449</v>
      </c>
      <c r="K69" s="94" t="s">
        <v>450</v>
      </c>
      <c r="L69" s="376"/>
    </row>
    <row r="70" spans="1:12" ht="25.5" customHeight="1" thickBot="1">
      <c r="A70" s="387" t="s">
        <v>133</v>
      </c>
      <c r="B70" s="388"/>
      <c r="C70" s="388"/>
      <c r="D70" s="388"/>
      <c r="E70" s="388"/>
      <c r="F70" s="388"/>
      <c r="G70" s="388"/>
      <c r="H70" s="388"/>
      <c r="I70" s="388"/>
      <c r="J70" s="388"/>
      <c r="K70" s="389"/>
      <c r="L70" s="88"/>
    </row>
    <row r="71" spans="1:12" ht="36.75" thickBot="1">
      <c r="A71" s="309" t="s">
        <v>51</v>
      </c>
      <c r="B71" s="90" t="s">
        <v>845</v>
      </c>
      <c r="C71" s="124" t="s">
        <v>849</v>
      </c>
      <c r="D71" s="14" t="s">
        <v>493</v>
      </c>
      <c r="E71" s="14">
        <v>32</v>
      </c>
      <c r="F71" s="78" t="s">
        <v>150</v>
      </c>
      <c r="G71" s="15" t="s">
        <v>496</v>
      </c>
      <c r="H71" s="78" t="s">
        <v>44</v>
      </c>
      <c r="I71" s="14">
        <v>1.18</v>
      </c>
      <c r="J71" s="14" t="s">
        <v>851</v>
      </c>
      <c r="K71" s="50" t="s">
        <v>880</v>
      </c>
      <c r="L71" s="375" t="s">
        <v>547</v>
      </c>
    </row>
    <row r="72" spans="1:12" ht="36.75" thickBot="1">
      <c r="A72" s="310"/>
      <c r="B72" s="90" t="s">
        <v>842</v>
      </c>
      <c r="C72" s="80" t="s">
        <v>850</v>
      </c>
      <c r="D72" s="14" t="s">
        <v>493</v>
      </c>
      <c r="E72" s="14">
        <v>32</v>
      </c>
      <c r="F72" s="78" t="s">
        <v>150</v>
      </c>
      <c r="G72" s="15" t="s">
        <v>496</v>
      </c>
      <c r="H72" s="78" t="s">
        <v>44</v>
      </c>
      <c r="I72" s="14">
        <v>1.18</v>
      </c>
      <c r="J72" s="14" t="s">
        <v>851</v>
      </c>
      <c r="K72" s="14" t="s">
        <v>852</v>
      </c>
      <c r="L72" s="376"/>
    </row>
    <row r="73" spans="1:12" ht="18" customHeight="1" thickBot="1">
      <c r="A73" s="313"/>
      <c r="B73" s="412" t="s">
        <v>1169</v>
      </c>
      <c r="C73" s="155" t="s">
        <v>1179</v>
      </c>
      <c r="D73" s="155" t="s">
        <v>21</v>
      </c>
      <c r="E73" s="155">
        <v>32</v>
      </c>
      <c r="F73" s="155" t="s">
        <v>150</v>
      </c>
      <c r="G73" s="155" t="s">
        <v>496</v>
      </c>
      <c r="H73" s="155" t="s">
        <v>14</v>
      </c>
      <c r="I73" s="155" t="s">
        <v>627</v>
      </c>
      <c r="J73" s="155">
        <v>0.88</v>
      </c>
      <c r="K73" s="124" t="s">
        <v>974</v>
      </c>
      <c r="L73" s="376"/>
    </row>
    <row r="74" spans="1:12" ht="18" customHeight="1" thickBot="1">
      <c r="A74" s="314"/>
      <c r="B74" s="351"/>
      <c r="C74" s="155" t="s">
        <v>1180</v>
      </c>
      <c r="D74" s="155" t="s">
        <v>21</v>
      </c>
      <c r="E74" s="155">
        <v>32</v>
      </c>
      <c r="F74" s="155" t="s">
        <v>150</v>
      </c>
      <c r="G74" s="155" t="s">
        <v>496</v>
      </c>
      <c r="H74" s="155" t="s">
        <v>44</v>
      </c>
      <c r="I74" s="155" t="s">
        <v>1181</v>
      </c>
      <c r="J74" s="155">
        <v>1.18</v>
      </c>
      <c r="K74" s="13" t="s">
        <v>679</v>
      </c>
      <c r="L74" s="376"/>
    </row>
    <row r="75" spans="1:12" ht="29.25" customHeight="1" thickBot="1">
      <c r="A75" s="16" t="s">
        <v>1073</v>
      </c>
      <c r="B75" s="13" t="s">
        <v>30</v>
      </c>
      <c r="C75" s="50" t="s">
        <v>510</v>
      </c>
      <c r="D75" s="14" t="s">
        <v>493</v>
      </c>
      <c r="E75" s="14">
        <v>32</v>
      </c>
      <c r="F75" s="52" t="s">
        <v>150</v>
      </c>
      <c r="G75" s="90" t="s">
        <v>496</v>
      </c>
      <c r="H75" s="52" t="s">
        <v>14</v>
      </c>
      <c r="I75" s="53">
        <v>0.88</v>
      </c>
      <c r="J75" s="52" t="s">
        <v>511</v>
      </c>
      <c r="K75" s="92" t="s">
        <v>512</v>
      </c>
      <c r="L75" s="376"/>
    </row>
    <row r="76" spans="1:12" ht="13.5" thickBot="1">
      <c r="A76" s="309" t="s">
        <v>769</v>
      </c>
      <c r="B76" s="320" t="s">
        <v>815</v>
      </c>
      <c r="C76" s="50" t="s">
        <v>1154</v>
      </c>
      <c r="D76" s="50" t="s">
        <v>493</v>
      </c>
      <c r="E76" s="14">
        <v>32</v>
      </c>
      <c r="F76" s="14" t="s">
        <v>150</v>
      </c>
      <c r="G76" s="13" t="s">
        <v>496</v>
      </c>
      <c r="H76" s="14" t="s">
        <v>14</v>
      </c>
      <c r="I76" s="17">
        <v>0.88</v>
      </c>
      <c r="J76" s="14">
        <v>116</v>
      </c>
      <c r="K76" s="73">
        <v>0.76</v>
      </c>
      <c r="L76" s="376"/>
    </row>
    <row r="77" spans="1:12" ht="13.5" thickBot="1">
      <c r="A77" s="310"/>
      <c r="B77" s="313"/>
      <c r="C77" s="250" t="s">
        <v>1147</v>
      </c>
      <c r="D77" s="13" t="s">
        <v>493</v>
      </c>
      <c r="E77" s="270">
        <v>32</v>
      </c>
      <c r="F77" s="257">
        <v>277</v>
      </c>
      <c r="G77" s="160" t="s">
        <v>496</v>
      </c>
      <c r="H77" s="160" t="s">
        <v>14</v>
      </c>
      <c r="I77" s="271">
        <v>0.88</v>
      </c>
      <c r="J77" s="272">
        <v>116</v>
      </c>
      <c r="K77" s="94">
        <v>0.76</v>
      </c>
      <c r="L77" s="376"/>
    </row>
    <row r="78" spans="1:12" ht="13.5" thickBot="1">
      <c r="A78" s="311"/>
      <c r="B78" s="314"/>
      <c r="C78" s="178" t="s">
        <v>1148</v>
      </c>
      <c r="D78" s="13" t="s">
        <v>493</v>
      </c>
      <c r="E78" s="13">
        <v>32</v>
      </c>
      <c r="F78" s="80">
        <v>277</v>
      </c>
      <c r="G78" s="273" t="s">
        <v>496</v>
      </c>
      <c r="H78" s="160" t="s">
        <v>44</v>
      </c>
      <c r="I78" s="73">
        <v>1.18</v>
      </c>
      <c r="J78" s="244">
        <v>149</v>
      </c>
      <c r="K78" s="94">
        <v>0.79</v>
      </c>
      <c r="L78" s="376"/>
    </row>
    <row r="79" spans="1:12" ht="13.5" thickBot="1">
      <c r="A79" s="309" t="s">
        <v>35</v>
      </c>
      <c r="B79" s="320" t="s">
        <v>665</v>
      </c>
      <c r="C79" s="50" t="s">
        <v>451</v>
      </c>
      <c r="D79" s="50" t="s">
        <v>493</v>
      </c>
      <c r="E79" s="71">
        <v>32</v>
      </c>
      <c r="F79" s="50" t="s">
        <v>150</v>
      </c>
      <c r="G79" s="15" t="s">
        <v>496</v>
      </c>
      <c r="H79" s="50" t="s">
        <v>14</v>
      </c>
      <c r="I79" s="51">
        <v>0.88</v>
      </c>
      <c r="J79" s="50" t="s">
        <v>452</v>
      </c>
      <c r="K79" s="15" t="s">
        <v>453</v>
      </c>
      <c r="L79" s="376"/>
    </row>
    <row r="80" spans="1:12" ht="13.5" thickBot="1">
      <c r="A80" s="310"/>
      <c r="B80" s="350"/>
      <c r="C80" s="50" t="s">
        <v>667</v>
      </c>
      <c r="D80" s="50" t="s">
        <v>493</v>
      </c>
      <c r="E80" s="14">
        <v>32</v>
      </c>
      <c r="F80" s="50" t="s">
        <v>150</v>
      </c>
      <c r="G80" s="15" t="s">
        <v>496</v>
      </c>
      <c r="H80" s="50" t="s">
        <v>19</v>
      </c>
      <c r="I80" s="51">
        <v>0.71</v>
      </c>
      <c r="J80" s="50">
        <v>93</v>
      </c>
      <c r="K80" s="15">
        <v>0.76</v>
      </c>
      <c r="L80" s="376"/>
    </row>
    <row r="81" spans="1:12" ht="13.5" thickBot="1">
      <c r="A81" s="317"/>
      <c r="B81" s="418" t="s">
        <v>264</v>
      </c>
      <c r="C81" s="119" t="s">
        <v>696</v>
      </c>
      <c r="D81" s="119" t="s">
        <v>493</v>
      </c>
      <c r="E81" s="140">
        <v>32</v>
      </c>
      <c r="F81" s="119">
        <v>277</v>
      </c>
      <c r="G81" s="120" t="s">
        <v>21</v>
      </c>
      <c r="H81" s="119" t="s">
        <v>14</v>
      </c>
      <c r="I81" s="121">
        <v>0.88</v>
      </c>
      <c r="J81" s="119">
        <v>115</v>
      </c>
      <c r="K81" s="122">
        <v>0.77</v>
      </c>
      <c r="L81" s="376"/>
    </row>
    <row r="82" spans="1:12" ht="13.5" thickBot="1">
      <c r="A82" s="318"/>
      <c r="B82" s="419"/>
      <c r="C82" s="119" t="s">
        <v>697</v>
      </c>
      <c r="D82" s="119" t="s">
        <v>493</v>
      </c>
      <c r="E82" s="140">
        <v>32</v>
      </c>
      <c r="F82" s="119">
        <v>277</v>
      </c>
      <c r="G82" s="120" t="s">
        <v>496</v>
      </c>
      <c r="H82" s="119" t="s">
        <v>44</v>
      </c>
      <c r="I82" s="121">
        <v>1.18</v>
      </c>
      <c r="J82" s="119">
        <v>150</v>
      </c>
      <c r="K82" s="122">
        <v>0.79</v>
      </c>
      <c r="L82" s="376"/>
    </row>
    <row r="83" spans="1:12" ht="16.5" thickBot="1">
      <c r="A83" s="387" t="s">
        <v>933</v>
      </c>
      <c r="B83" s="388"/>
      <c r="C83" s="388"/>
      <c r="D83" s="388"/>
      <c r="E83" s="388"/>
      <c r="F83" s="388"/>
      <c r="G83" s="388"/>
      <c r="H83" s="388"/>
      <c r="I83" s="388"/>
      <c r="J83" s="388"/>
      <c r="K83" s="389"/>
      <c r="L83" s="88"/>
    </row>
    <row r="84" spans="1:12" ht="21" customHeight="1" thickBot="1">
      <c r="A84" s="309" t="s">
        <v>51</v>
      </c>
      <c r="B84" s="320" t="s">
        <v>934</v>
      </c>
      <c r="C84" s="195" t="s">
        <v>938</v>
      </c>
      <c r="D84" s="195" t="s">
        <v>493</v>
      </c>
      <c r="E84" s="14">
        <v>32</v>
      </c>
      <c r="F84" s="14" t="s">
        <v>150</v>
      </c>
      <c r="G84" s="13" t="s">
        <v>508</v>
      </c>
      <c r="H84" s="14" t="s">
        <v>44</v>
      </c>
      <c r="I84" s="17">
        <v>1.18</v>
      </c>
      <c r="J84" s="196" t="s">
        <v>936</v>
      </c>
      <c r="K84" s="73" t="s">
        <v>937</v>
      </c>
      <c r="L84" s="425" t="s">
        <v>939</v>
      </c>
    </row>
    <row r="85" spans="1:12" ht="21" customHeight="1" thickBot="1">
      <c r="A85" s="426"/>
      <c r="B85" s="350"/>
      <c r="C85" s="195" t="s">
        <v>940</v>
      </c>
      <c r="D85" s="195" t="s">
        <v>493</v>
      </c>
      <c r="E85" s="14">
        <v>32</v>
      </c>
      <c r="F85" s="14" t="s">
        <v>150</v>
      </c>
      <c r="G85" s="13" t="s">
        <v>508</v>
      </c>
      <c r="H85" s="14" t="s">
        <v>44</v>
      </c>
      <c r="I85" s="17">
        <v>1.18</v>
      </c>
      <c r="J85" s="196" t="s">
        <v>936</v>
      </c>
      <c r="K85" s="73" t="s">
        <v>937</v>
      </c>
      <c r="L85" s="425"/>
    </row>
    <row r="86" spans="1:12" ht="11.25" customHeight="1">
      <c r="A86" s="182"/>
      <c r="B86" s="106"/>
      <c r="C86" s="33"/>
      <c r="D86" s="33"/>
      <c r="E86" s="33"/>
      <c r="F86" s="33"/>
      <c r="G86" s="32"/>
      <c r="H86" s="33"/>
      <c r="I86" s="69"/>
      <c r="J86" s="33"/>
      <c r="K86" s="95"/>
      <c r="L86" s="88"/>
    </row>
    <row r="87" spans="1:12" ht="14.25">
      <c r="A87" s="25" t="s">
        <v>173</v>
      </c>
      <c r="B87" s="21"/>
      <c r="C87" s="22"/>
      <c r="D87" s="22"/>
      <c r="E87" s="22"/>
      <c r="F87" s="23"/>
      <c r="G87" s="24"/>
      <c r="H87" s="23"/>
      <c r="I87" s="68"/>
      <c r="J87" s="23"/>
      <c r="K87" s="24"/>
      <c r="L87" s="88"/>
    </row>
    <row r="88" spans="1:12" ht="12" customHeight="1">
      <c r="A88" s="28" t="s">
        <v>341</v>
      </c>
      <c r="B88" s="29"/>
      <c r="C88" s="30"/>
      <c r="D88" s="30"/>
      <c r="E88" s="30"/>
      <c r="L88" s="88"/>
    </row>
    <row r="89" spans="1:12" ht="3" customHeight="1">
      <c r="A89" s="28"/>
      <c r="B89" s="29"/>
      <c r="C89" s="30"/>
      <c r="D89" s="30"/>
      <c r="E89" s="30"/>
      <c r="L89" s="88"/>
    </row>
    <row r="90" spans="1:12" ht="12" customHeight="1">
      <c r="A90" s="83" t="s">
        <v>528</v>
      </c>
      <c r="B90" s="29"/>
      <c r="C90" s="84"/>
      <c r="D90" s="84"/>
      <c r="E90" s="84"/>
      <c r="F90" s="42"/>
      <c r="G90" s="42"/>
      <c r="H90" s="42"/>
      <c r="I90" s="85"/>
      <c r="J90" s="42"/>
      <c r="K90" s="42"/>
      <c r="L90" s="88"/>
    </row>
    <row r="91" spans="1:12" ht="12" customHeight="1">
      <c r="A91" s="86" t="s">
        <v>719</v>
      </c>
      <c r="B91" s="29"/>
      <c r="C91" s="30"/>
      <c r="D91" s="30"/>
      <c r="E91" s="30"/>
      <c r="L91" s="88"/>
    </row>
    <row r="92" spans="1:12" ht="12" customHeight="1">
      <c r="A92" s="86" t="s">
        <v>529</v>
      </c>
      <c r="B92" s="29"/>
      <c r="C92" s="30"/>
      <c r="D92" s="30"/>
      <c r="E92" s="30"/>
      <c r="L92" s="88"/>
    </row>
    <row r="93" spans="1:12" ht="6" customHeight="1">
      <c r="A93" s="86"/>
      <c r="B93" s="29"/>
      <c r="C93" s="30"/>
      <c r="D93" s="30"/>
      <c r="E93" s="30"/>
      <c r="L93" s="88"/>
    </row>
    <row r="94" spans="1:12" ht="12" customHeight="1">
      <c r="A94" s="28"/>
      <c r="B94" s="44" t="s">
        <v>342</v>
      </c>
      <c r="C94" s="30"/>
      <c r="D94" s="30"/>
      <c r="E94" s="30"/>
      <c r="L94" s="88"/>
    </row>
    <row r="95" spans="1:12" ht="12" customHeight="1">
      <c r="A95" s="28"/>
      <c r="B95" s="29"/>
      <c r="F95" s="31" t="s">
        <v>179</v>
      </c>
      <c r="L95" s="88"/>
    </row>
    <row r="96" spans="1:6" ht="12" customHeight="1">
      <c r="A96" s="28"/>
      <c r="B96" s="29"/>
      <c r="F96" s="31"/>
    </row>
    <row r="97" ht="12.75">
      <c r="H97" s="3"/>
    </row>
    <row r="98" spans="3:11" ht="12.75">
      <c r="C98" s="3"/>
      <c r="D98" s="3"/>
      <c r="E98" s="3"/>
      <c r="G98" s="32"/>
      <c r="H98" s="33"/>
      <c r="I98" s="69"/>
      <c r="K98" s="34"/>
    </row>
    <row r="99" spans="3:11" ht="12.75">
      <c r="C99" s="3"/>
      <c r="D99" s="3"/>
      <c r="E99" s="3"/>
      <c r="G99" s="32"/>
      <c r="H99" s="33"/>
      <c r="I99" s="69"/>
      <c r="K99" s="34"/>
    </row>
    <row r="100" spans="3:11" ht="12.75">
      <c r="C100" s="3"/>
      <c r="D100" s="3"/>
      <c r="E100" s="3"/>
      <c r="G100" s="32"/>
      <c r="H100" s="33"/>
      <c r="I100" s="69"/>
      <c r="K100" s="34"/>
    </row>
    <row r="101" spans="3:11" ht="12.75">
      <c r="C101" s="3"/>
      <c r="D101" s="3"/>
      <c r="E101" s="3"/>
      <c r="G101" s="32"/>
      <c r="H101" s="33"/>
      <c r="I101" s="69"/>
      <c r="K101" s="34"/>
    </row>
    <row r="102" spans="3:11" ht="12.75">
      <c r="C102" s="3"/>
      <c r="D102" s="3"/>
      <c r="E102" s="3"/>
      <c r="G102" s="32"/>
      <c r="H102" s="33"/>
      <c r="I102" s="69"/>
      <c r="K102" s="34"/>
    </row>
    <row r="103" spans="3:11" ht="12.75">
      <c r="C103" s="3"/>
      <c r="D103" s="3"/>
      <c r="E103" s="3"/>
      <c r="G103" s="32"/>
      <c r="H103" s="33"/>
      <c r="I103" s="69"/>
      <c r="K103" s="34"/>
    </row>
    <row r="104" ht="12.75">
      <c r="K104" s="34"/>
    </row>
    <row r="105" spans="3:11" ht="12.75">
      <c r="C105" s="3"/>
      <c r="D105" s="3"/>
      <c r="E105" s="3"/>
      <c r="G105" s="32"/>
      <c r="H105" s="33"/>
      <c r="I105" s="69"/>
      <c r="K105" s="34"/>
    </row>
    <row r="106" spans="3:11" ht="12.75">
      <c r="C106" s="3"/>
      <c r="D106" s="3"/>
      <c r="E106" s="3"/>
      <c r="G106" s="32"/>
      <c r="H106" s="33"/>
      <c r="I106" s="69"/>
      <c r="K106" s="34"/>
    </row>
    <row r="107" spans="3:11" ht="12.75">
      <c r="C107" s="3"/>
      <c r="D107" s="3"/>
      <c r="E107" s="3"/>
      <c r="G107" s="32"/>
      <c r="H107" s="33"/>
      <c r="I107" s="69"/>
      <c r="K107" s="34"/>
    </row>
    <row r="108" spans="3:11" ht="12.75">
      <c r="C108" s="3"/>
      <c r="D108" s="3"/>
      <c r="E108" s="3"/>
      <c r="G108" s="32"/>
      <c r="H108" s="33"/>
      <c r="I108" s="69"/>
      <c r="K108" s="34"/>
    </row>
    <row r="109" spans="3:11" ht="12.75">
      <c r="C109" s="3"/>
      <c r="D109" s="3"/>
      <c r="E109" s="3"/>
      <c r="G109" s="32"/>
      <c r="H109" s="33"/>
      <c r="I109" s="69"/>
      <c r="K109" s="34"/>
    </row>
    <row r="110" spans="3:11" ht="12.75">
      <c r="C110" s="3"/>
      <c r="D110" s="3"/>
      <c r="E110" s="3"/>
      <c r="G110" s="32"/>
      <c r="H110" s="33"/>
      <c r="I110" s="69"/>
      <c r="K110" s="34"/>
    </row>
    <row r="111" ht="12.75">
      <c r="K111" s="34"/>
    </row>
    <row r="112" spans="3:11" ht="12.75">
      <c r="C112" s="3"/>
      <c r="D112" s="3"/>
      <c r="E112" s="3"/>
      <c r="F112" s="1"/>
      <c r="G112" s="32"/>
      <c r="H112" s="33"/>
      <c r="I112" s="69"/>
      <c r="J112" s="1"/>
      <c r="K112" s="35"/>
    </row>
    <row r="113" spans="3:11" ht="12.75">
      <c r="C113" s="3"/>
      <c r="D113" s="3"/>
      <c r="E113" s="3"/>
      <c r="F113" s="1"/>
      <c r="G113" s="32"/>
      <c r="H113" s="33"/>
      <c r="I113" s="69"/>
      <c r="J113" s="1"/>
      <c r="K113" s="35"/>
    </row>
    <row r="114" spans="3:11" ht="12.75">
      <c r="C114" s="3"/>
      <c r="D114" s="3"/>
      <c r="E114" s="3"/>
      <c r="G114" s="32"/>
      <c r="H114" s="33"/>
      <c r="I114" s="69"/>
      <c r="K114" s="34"/>
    </row>
    <row r="115" spans="3:11" ht="12.75">
      <c r="C115" s="3"/>
      <c r="D115" s="3"/>
      <c r="E115" s="3"/>
      <c r="G115" s="32"/>
      <c r="H115" s="33"/>
      <c r="I115" s="69"/>
      <c r="K115" s="34"/>
    </row>
    <row r="116" spans="3:11" ht="12.75">
      <c r="C116" s="3"/>
      <c r="D116" s="3"/>
      <c r="E116" s="3"/>
      <c r="G116" s="32"/>
      <c r="H116" s="33"/>
      <c r="I116" s="69"/>
      <c r="K116" s="34"/>
    </row>
    <row r="117" spans="3:11" ht="12.75">
      <c r="C117" s="3"/>
      <c r="D117" s="3"/>
      <c r="E117" s="3"/>
      <c r="G117" s="32"/>
      <c r="H117" s="33"/>
      <c r="I117" s="69"/>
      <c r="K117" s="34"/>
    </row>
    <row r="118" ht="12.75">
      <c r="K118" s="34"/>
    </row>
    <row r="119" spans="3:11" ht="12.75">
      <c r="C119" s="3"/>
      <c r="D119" s="3"/>
      <c r="E119" s="3"/>
      <c r="G119" s="32"/>
      <c r="H119" s="33"/>
      <c r="I119" s="69"/>
      <c r="K119" s="34"/>
    </row>
    <row r="120" spans="3:11" ht="12.75">
      <c r="C120" s="3"/>
      <c r="D120" s="3"/>
      <c r="E120" s="3"/>
      <c r="G120" s="32"/>
      <c r="H120" s="33"/>
      <c r="I120" s="69"/>
      <c r="K120" s="34"/>
    </row>
    <row r="121" spans="3:11" ht="12.75">
      <c r="C121" s="3"/>
      <c r="D121" s="3"/>
      <c r="E121" s="3"/>
      <c r="G121" s="32"/>
      <c r="H121" s="33"/>
      <c r="I121" s="69"/>
      <c r="K121" s="34"/>
    </row>
    <row r="122" spans="3:11" ht="12.75">
      <c r="C122" s="3"/>
      <c r="D122" s="3"/>
      <c r="E122" s="3"/>
      <c r="G122" s="32"/>
      <c r="H122" s="33"/>
      <c r="I122" s="69"/>
      <c r="K122" s="34"/>
    </row>
    <row r="123" spans="3:11" ht="12.75">
      <c r="C123" s="3"/>
      <c r="D123" s="3"/>
      <c r="E123" s="3"/>
      <c r="G123" s="32"/>
      <c r="H123" s="33"/>
      <c r="I123" s="69"/>
      <c r="K123" s="34"/>
    </row>
  </sheetData>
  <sheetProtection/>
  <autoFilter ref="D10:H85"/>
  <mergeCells count="56">
    <mergeCell ref="L84:L85"/>
    <mergeCell ref="B12:B13"/>
    <mergeCell ref="B18:B19"/>
    <mergeCell ref="A83:K83"/>
    <mergeCell ref="A84:A85"/>
    <mergeCell ref="B84:B85"/>
    <mergeCell ref="B67:B69"/>
    <mergeCell ref="A64:A65"/>
    <mergeCell ref="L12:L28"/>
    <mergeCell ref="B26:B27"/>
    <mergeCell ref="D4:G4"/>
    <mergeCell ref="A70:K70"/>
    <mergeCell ref="A29:K29"/>
    <mergeCell ref="A41:A42"/>
    <mergeCell ref="A54:K54"/>
    <mergeCell ref="A18:A19"/>
    <mergeCell ref="A49:A53"/>
    <mergeCell ref="B37:B39"/>
    <mergeCell ref="A7:K7"/>
    <mergeCell ref="A11:K11"/>
    <mergeCell ref="L71:L82"/>
    <mergeCell ref="L55:L69"/>
    <mergeCell ref="B81:B82"/>
    <mergeCell ref="A79:A82"/>
    <mergeCell ref="A67:A69"/>
    <mergeCell ref="B64:B65"/>
    <mergeCell ref="B79:B80"/>
    <mergeCell ref="B62:B63"/>
    <mergeCell ref="B60:B61"/>
    <mergeCell ref="A76:A78"/>
    <mergeCell ref="C8:J8"/>
    <mergeCell ref="A15:A16"/>
    <mergeCell ref="B15:B16"/>
    <mergeCell ref="L30:L53"/>
    <mergeCell ref="B52:B53"/>
    <mergeCell ref="B43:B44"/>
    <mergeCell ref="A37:A40"/>
    <mergeCell ref="B41:B42"/>
    <mergeCell ref="A34:A35"/>
    <mergeCell ref="B34:B35"/>
    <mergeCell ref="A26:A28"/>
    <mergeCell ref="A12:A13"/>
    <mergeCell ref="A20:A21"/>
    <mergeCell ref="A22:A25"/>
    <mergeCell ref="B20:B21"/>
    <mergeCell ref="B22:B23"/>
    <mergeCell ref="B76:B78"/>
    <mergeCell ref="B49:B51"/>
    <mergeCell ref="A60:A63"/>
    <mergeCell ref="B32:B33"/>
    <mergeCell ref="B57:B58"/>
    <mergeCell ref="A55:A58"/>
    <mergeCell ref="A71:A74"/>
    <mergeCell ref="B73:B74"/>
    <mergeCell ref="A30:A33"/>
    <mergeCell ref="A43:A46"/>
  </mergeCells>
  <hyperlinks>
    <hyperlink ref="F6:J6" r:id="rId1" display="www.cee1.org/com/com-lt/347-ballasts.xls"/>
    <hyperlink ref="A64:A65" r:id="rId2" display="Osram - Sylvania"/>
    <hyperlink ref="A75" r:id="rId3" display="Osram - Sylvania"/>
    <hyperlink ref="A20" r:id="rId4" display="Osram - Sylvania"/>
    <hyperlink ref="A49:A51" r:id="rId5" display="Universal Lighting Technologies"/>
    <hyperlink ref="A41:A42" r:id="rId6" display="Osram - Sylvania"/>
    <hyperlink ref="A18" r:id="rId7" display="Lutron"/>
    <hyperlink ref="A37" r:id="rId8" display="Lutron"/>
    <hyperlink ref="A60" r:id="rId9" display="Lutron"/>
    <hyperlink ref="A12" r:id="rId10" display="Fifth Light Technology"/>
    <hyperlink ref="A22:A24" r:id="rId11" display="Philips - Advance"/>
    <hyperlink ref="A26:A28" r:id="rId12" display="Universal Lighting Technologies"/>
    <hyperlink ref="A43:A44" r:id="rId13" display="Philips Lighting Electronics"/>
    <hyperlink ref="A67:A69" r:id="rId14" display="Universal Lighting Technologies"/>
    <hyperlink ref="A79:A82" r:id="rId15" display="Universal Lighting Technologies"/>
    <hyperlink ref="A76" r:id="rId16" display="Philips - Advance"/>
    <hyperlink ref="A30:A31" r:id="rId17" display="General Electric Company"/>
    <hyperlink ref="A55:A56" r:id="rId18" display="General Electric Company"/>
    <hyperlink ref="A71:A72" r:id="rId19" display="General Electric Company"/>
    <hyperlink ref="A15:A16" r:id="rId20" display="Leviton"/>
    <hyperlink ref="A34:A35" r:id="rId21" display="Leviton"/>
    <hyperlink ref="A84" r:id="rId22" display="General Electric Company"/>
    <hyperlink ref="A48" r:id="rId23" display="Sage Lighting Ltd"/>
    <hyperlink ref="A17" r:id="rId24" display="LUMEnergi"/>
    <hyperlink ref="A36" r:id="rId25" display="LUMEnergi"/>
    <hyperlink ref="A59" r:id="rId26" display="LUMEnergi"/>
    <hyperlink ref="A66" r:id="rId27" display="Philips Lighting Electronics"/>
    <hyperlink ref="A14" r:id="rId28" display="General Electric Company"/>
    <hyperlink ref="A47" r:id="rId29" display="PureSpectrum Lighting"/>
  </hyperlinks>
  <printOptions/>
  <pageMargins left="0.18" right="0.2" top="0.26" bottom="0.26" header="0.17" footer="0.18"/>
  <pageSetup orientation="portrait" scale="85" r:id="rId31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sloucks</dc:creator>
  <cp:keywords/>
  <dc:description/>
  <cp:lastModifiedBy> </cp:lastModifiedBy>
  <cp:lastPrinted>2010-06-09T14:22:36Z</cp:lastPrinted>
  <dcterms:created xsi:type="dcterms:W3CDTF">2007-07-31T13:53:46Z</dcterms:created>
  <dcterms:modified xsi:type="dcterms:W3CDTF">2010-06-17T16:01:20Z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